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民雄教務組\網頁管理\107學年度起申請及核准輔系雙修人數統請表\"/>
    </mc:Choice>
  </mc:AlternateContent>
  <xr:revisionPtr revIDLastSave="0" documentId="8_{07C0A792-A7EB-40A8-BFF6-D05604994218}" xr6:coauthVersionLast="47" xr6:coauthVersionMax="47" xr10:uidLastSave="{00000000-0000-0000-0000-000000000000}"/>
  <bookViews>
    <workbookView xWindow="-110" yWindow="-110" windowWidth="19420" windowHeight="10560" firstSheet="5" activeTab="10" xr2:uid="{00000000-000D-0000-FFFF-FFFF00000000}"/>
  </bookViews>
  <sheets>
    <sheet name="107年" sheetId="1" r:id="rId1"/>
    <sheet name="108年" sheetId="2" r:id="rId2"/>
    <sheet name="109年" sheetId="3" r:id="rId3"/>
    <sheet name="110年" sheetId="4" r:id="rId4"/>
    <sheet name="111年 " sheetId="6" r:id="rId5"/>
    <sheet name="112-1" sheetId="7" r:id="rId6"/>
    <sheet name="112-2" sheetId="8" r:id="rId7"/>
    <sheet name="113-1" sheetId="9" r:id="rId8"/>
    <sheet name="113-2" sheetId="10" r:id="rId9"/>
    <sheet name="114-1" sheetId="11" r:id="rId10"/>
    <sheet name="114-2" sheetId="12" r:id="rId11"/>
  </sheets>
  <externalReferences>
    <externalReference r:id="rId12"/>
    <externalReference r:id="rId13"/>
  </externalReferences>
  <definedNames>
    <definedName name="_xlnm._FilterDatabase" localSheetId="6" hidden="1">'112-2'!#REF!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63" i="12" l="1"/>
  <c r="K63" i="12"/>
  <c r="I63" i="12"/>
  <c r="H63" i="12"/>
  <c r="G63" i="12"/>
  <c r="F63" i="12"/>
  <c r="D63" i="12"/>
  <c r="C63" i="12"/>
  <c r="D64" i="11"/>
  <c r="F64" i="11"/>
  <c r="G64" i="11"/>
  <c r="H64" i="11"/>
  <c r="I64" i="11"/>
  <c r="K64" i="11"/>
  <c r="L64" i="11"/>
  <c r="C64" i="11"/>
  <c r="D58" i="2" l="1"/>
  <c r="E58" i="2"/>
  <c r="F58" i="2"/>
  <c r="G58" i="2"/>
  <c r="H58" i="2"/>
  <c r="I58" i="2"/>
  <c r="J58" i="2"/>
  <c r="K58" i="2"/>
  <c r="L58" i="2"/>
  <c r="C58" i="2"/>
  <c r="D58" i="1"/>
  <c r="E58" i="1"/>
  <c r="F58" i="1"/>
  <c r="G58" i="1"/>
  <c r="H58" i="1"/>
  <c r="I58" i="1"/>
  <c r="J58" i="1"/>
  <c r="K58" i="1"/>
  <c r="L58" i="1"/>
  <c r="C58" i="1"/>
  <c r="L58" i="3" l="1"/>
  <c r="K58" i="3"/>
  <c r="J58" i="3"/>
  <c r="I58" i="3"/>
  <c r="H58" i="3"/>
  <c r="G58" i="3"/>
  <c r="F58" i="3"/>
  <c r="E58" i="3"/>
  <c r="D58" i="3"/>
  <c r="C58" i="3"/>
  <c r="L57" i="4"/>
  <c r="K57" i="4"/>
  <c r="J57" i="4"/>
  <c r="I57" i="4"/>
  <c r="H57" i="4"/>
  <c r="G57" i="4"/>
  <c r="F57" i="4"/>
  <c r="E57" i="4"/>
  <c r="D57" i="4"/>
  <c r="C57" i="4"/>
  <c r="L57" i="6"/>
  <c r="K57" i="6"/>
  <c r="J57" i="6"/>
  <c r="I57" i="6"/>
  <c r="H57" i="6"/>
  <c r="G57" i="6"/>
  <c r="F57" i="6"/>
  <c r="E57" i="6"/>
  <c r="D57" i="6"/>
  <c r="C57" i="6"/>
  <c r="L58" i="7"/>
  <c r="K58" i="7"/>
  <c r="J58" i="7"/>
  <c r="I58" i="7"/>
  <c r="H58" i="7"/>
  <c r="G58" i="7"/>
  <c r="F58" i="7"/>
  <c r="E58" i="7"/>
  <c r="D58" i="7"/>
  <c r="C58" i="7"/>
  <c r="L61" i="8"/>
  <c r="K61" i="8"/>
  <c r="J61" i="8"/>
  <c r="I61" i="8"/>
  <c r="H61" i="8"/>
  <c r="G61" i="8"/>
  <c r="F61" i="8"/>
  <c r="E61" i="8"/>
  <c r="D61" i="8"/>
  <c r="C61" i="8"/>
  <c r="J61" i="9"/>
  <c r="E61" i="9"/>
  <c r="D62" i="10"/>
  <c r="E62" i="10"/>
  <c r="F62" i="10"/>
  <c r="G62" i="10"/>
  <c r="H62" i="10"/>
  <c r="I62" i="10"/>
  <c r="J62" i="10"/>
  <c r="K62" i="10"/>
  <c r="L62" i="10"/>
  <c r="C62" i="10"/>
  <c r="L58" i="9" l="1"/>
  <c r="L59" i="9"/>
  <c r="L60" i="9"/>
  <c r="L8" i="9"/>
  <c r="L9" i="9"/>
  <c r="L10" i="9"/>
  <c r="L11" i="9"/>
  <c r="L12" i="9"/>
  <c r="L13" i="9"/>
  <c r="L14" i="9"/>
  <c r="L15" i="9"/>
  <c r="L16" i="9"/>
  <c r="L17" i="9"/>
  <c r="L18" i="9"/>
  <c r="L19" i="9"/>
  <c r="L20" i="9"/>
  <c r="L21" i="9"/>
  <c r="L22" i="9"/>
  <c r="L23" i="9"/>
  <c r="L24" i="9"/>
  <c r="L25" i="9"/>
  <c r="L26" i="9"/>
  <c r="L27" i="9"/>
  <c r="L28" i="9"/>
  <c r="L29" i="9"/>
  <c r="L30" i="9"/>
  <c r="L31" i="9"/>
  <c r="L32" i="9"/>
  <c r="L33" i="9"/>
  <c r="L34" i="9"/>
  <c r="L35" i="9"/>
  <c r="L36" i="9"/>
  <c r="L37" i="9"/>
  <c r="L38" i="9"/>
  <c r="L39" i="9"/>
  <c r="L40" i="9"/>
  <c r="L41" i="9"/>
  <c r="L42" i="9"/>
  <c r="L43" i="9"/>
  <c r="L44" i="9"/>
  <c r="L45" i="9"/>
  <c r="L46" i="9"/>
  <c r="L47" i="9"/>
  <c r="L48" i="9"/>
  <c r="L49" i="9"/>
  <c r="L50" i="9"/>
  <c r="L51" i="9"/>
  <c r="L52" i="9"/>
  <c r="L53" i="9"/>
  <c r="L54" i="9"/>
  <c r="L55" i="9"/>
  <c r="L56" i="9"/>
  <c r="L57" i="9"/>
  <c r="L7" i="9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51" i="9"/>
  <c r="I52" i="9"/>
  <c r="I53" i="9"/>
  <c r="I54" i="9"/>
  <c r="I55" i="9"/>
  <c r="I56" i="9"/>
  <c r="I57" i="9"/>
  <c r="I58" i="9"/>
  <c r="I59" i="9"/>
  <c r="I60" i="9"/>
  <c r="I7" i="9"/>
  <c r="D8" i="9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D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47" i="9"/>
  <c r="G48" i="9"/>
  <c r="G49" i="9"/>
  <c r="G50" i="9"/>
  <c r="G51" i="9"/>
  <c r="G52" i="9"/>
  <c r="G53" i="9"/>
  <c r="G54" i="9"/>
  <c r="G55" i="9"/>
  <c r="G56" i="9"/>
  <c r="G57" i="9"/>
  <c r="G58" i="9"/>
  <c r="G59" i="9"/>
  <c r="G60" i="9"/>
  <c r="G7" i="9"/>
  <c r="I61" i="9" l="1"/>
  <c r="D61" i="9"/>
  <c r="G61" i="9"/>
  <c r="L61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H40" i="9"/>
  <c r="H41" i="9"/>
  <c r="H42" i="9"/>
  <c r="H43" i="9"/>
  <c r="H44" i="9"/>
  <c r="H45" i="9"/>
  <c r="H46" i="9"/>
  <c r="H47" i="9"/>
  <c r="H48" i="9"/>
  <c r="H49" i="9"/>
  <c r="H50" i="9"/>
  <c r="H51" i="9"/>
  <c r="H52" i="9"/>
  <c r="H53" i="9"/>
  <c r="H54" i="9"/>
  <c r="H55" i="9"/>
  <c r="H56" i="9"/>
  <c r="H57" i="9"/>
  <c r="H58" i="9"/>
  <c r="H59" i="9"/>
  <c r="H60" i="9"/>
  <c r="H7" i="9"/>
  <c r="K8" i="9"/>
  <c r="K9" i="9"/>
  <c r="K10" i="9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K50" i="9"/>
  <c r="K51" i="9"/>
  <c r="K52" i="9"/>
  <c r="K53" i="9"/>
  <c r="K54" i="9"/>
  <c r="K55" i="9"/>
  <c r="K56" i="9"/>
  <c r="K57" i="9"/>
  <c r="K58" i="9"/>
  <c r="K59" i="9"/>
  <c r="K60" i="9"/>
  <c r="K7" i="9"/>
  <c r="K61" i="9" l="1"/>
  <c r="H61" i="9"/>
  <c r="F8" i="9"/>
  <c r="F11" i="9"/>
  <c r="F12" i="9"/>
  <c r="F13" i="9"/>
  <c r="F14" i="9"/>
  <c r="F15" i="9"/>
  <c r="F16" i="9"/>
  <c r="F18" i="9"/>
  <c r="F19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7" i="9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53" i="9"/>
  <c r="C54" i="9"/>
  <c r="C55" i="9"/>
  <c r="C56" i="9"/>
  <c r="C57" i="9"/>
  <c r="C58" i="9"/>
  <c r="C59" i="9"/>
  <c r="C60" i="9"/>
  <c r="C61" i="9" l="1"/>
  <c r="F61" i="9"/>
</calcChain>
</file>

<file path=xl/sharedStrings.xml><?xml version="1.0" encoding="utf-8"?>
<sst xmlns="http://schemas.openxmlformats.org/spreadsheetml/2006/main" count="1253" uniqueCount="183">
  <si>
    <t>學系</t>
  </si>
  <si>
    <t>輔系</t>
  </si>
  <si>
    <t>雙主修</t>
  </si>
  <si>
    <t>本系生</t>
  </si>
  <si>
    <t>申請此</t>
  </si>
  <si>
    <t>本系學</t>
  </si>
  <si>
    <t>核准修</t>
  </si>
  <si>
    <t>有申請</t>
  </si>
  <si>
    <t>系為輔</t>
  </si>
  <si>
    <t>生核准</t>
  </si>
  <si>
    <t>讀此系</t>
  </si>
  <si>
    <t>生有申</t>
  </si>
  <si>
    <t>系為雙</t>
  </si>
  <si>
    <t>系</t>
  </si>
  <si>
    <t>修讀輔</t>
  </si>
  <si>
    <t>為輔系</t>
  </si>
  <si>
    <t>請雙修</t>
  </si>
  <si>
    <t>修</t>
  </si>
  <si>
    <t>修讀雙</t>
  </si>
  <si>
    <t>為雙修</t>
  </si>
  <si>
    <t>國立嘉義大學108學年度申請及核准輔系、雙主修人數統計表</t>
    <phoneticPr fontId="1" type="noConversion"/>
  </si>
  <si>
    <t>國立嘉義大學109學年度申請及核准輔系、雙主修人數統計表</t>
    <phoneticPr fontId="1" type="noConversion"/>
  </si>
  <si>
    <t>國立嘉義大學110學年度申請及核准輔系、雙主修人數統計表</t>
    <phoneticPr fontId="1" type="noConversion"/>
  </si>
  <si>
    <t xml:space="preserve">木質材料與設計學系                                </t>
  </si>
  <si>
    <t xml:space="preserve">應用數學系                                        </t>
  </si>
  <si>
    <t xml:space="preserve">生物機電工程學系                                  </t>
  </si>
  <si>
    <t xml:space="preserve">電機工程學系                                      </t>
  </si>
  <si>
    <t xml:space="preserve">食品科學系                                        </t>
  </si>
  <si>
    <t xml:space="preserve">生物資源學系                                      </t>
  </si>
  <si>
    <t xml:space="preserve">生化科技學系                                      </t>
  </si>
  <si>
    <t xml:space="preserve">教育學系                                          </t>
  </si>
  <si>
    <t xml:space="preserve">數位學習設計與管理學系                            </t>
  </si>
  <si>
    <t xml:space="preserve">外國語言學系                                      </t>
  </si>
  <si>
    <t xml:space="preserve">資訊管理學系                                      </t>
  </si>
  <si>
    <t xml:space="preserve">輔導與諮商學系                                    </t>
  </si>
  <si>
    <t xml:space="preserve">機械與能源工程學系                                </t>
  </si>
  <si>
    <t xml:space="preserve">水生生物科學系                                    </t>
  </si>
  <si>
    <t xml:space="preserve">特殊教育學系                                      </t>
  </si>
  <si>
    <t xml:space="preserve">幼兒教育學系                                      </t>
  </si>
  <si>
    <t xml:space="preserve">應用歷史學系                                      </t>
  </si>
  <si>
    <t xml:space="preserve">應用經濟學系                                      </t>
  </si>
  <si>
    <t xml:space="preserve">行銷與觀光管理學系                                </t>
  </si>
  <si>
    <t xml:space="preserve">土木與水資源工程學系                              </t>
  </si>
  <si>
    <t xml:space="preserve">景觀學系                                          </t>
  </si>
  <si>
    <t xml:space="preserve">視覺藝術學系                                      </t>
  </si>
  <si>
    <t xml:space="preserve">森林暨自然資源學系                                </t>
  </si>
  <si>
    <t xml:space="preserve">農場管理進修學士學位學程                          </t>
  </si>
  <si>
    <t xml:space="preserve">應用化學系                                        </t>
  </si>
  <si>
    <t xml:space="preserve">企業管理學系                                      </t>
  </si>
  <si>
    <t>電子物理學系</t>
    <phoneticPr fontId="1" type="noConversion"/>
  </si>
  <si>
    <t>財務金融學系</t>
    <phoneticPr fontId="1" type="noConversion"/>
  </si>
  <si>
    <t>資訊工程學系</t>
    <phoneticPr fontId="1" type="noConversion"/>
  </si>
  <si>
    <t>生物農業科技學系</t>
    <phoneticPr fontId="1" type="noConversion"/>
  </si>
  <si>
    <t>音樂學系</t>
    <phoneticPr fontId="1" type="noConversion"/>
  </si>
  <si>
    <t>體育與健康休閒學系</t>
    <phoneticPr fontId="1" type="noConversion"/>
  </si>
  <si>
    <t>園藝學系</t>
    <phoneticPr fontId="1" type="noConversion"/>
  </si>
  <si>
    <t xml:space="preserve">動物科學系                                        </t>
    <phoneticPr fontId="1" type="noConversion"/>
  </si>
  <si>
    <t>微生物免疫與生物藥學系</t>
    <phoneticPr fontId="1" type="noConversion"/>
  </si>
  <si>
    <t>不限</t>
  </si>
  <si>
    <t>不限</t>
    <phoneticPr fontId="1" type="noConversion"/>
  </si>
  <si>
    <t>植物醫學系</t>
    <phoneticPr fontId="1" type="noConversion"/>
  </si>
  <si>
    <t>不限</t>
    <phoneticPr fontId="1" type="noConversion"/>
  </si>
  <si>
    <t>音樂學系</t>
    <phoneticPr fontId="1" type="noConversion"/>
  </si>
  <si>
    <t>生機進學班</t>
    <phoneticPr fontId="1" type="noConversion"/>
  </si>
  <si>
    <t>木設進學班</t>
    <phoneticPr fontId="1" type="noConversion"/>
  </si>
  <si>
    <t>園藝進學班</t>
    <phoneticPr fontId="1" type="noConversion"/>
  </si>
  <si>
    <t>企管進學班</t>
    <phoneticPr fontId="1" type="noConversion"/>
  </si>
  <si>
    <t>財金進學班</t>
    <phoneticPr fontId="1" type="noConversion"/>
  </si>
  <si>
    <t xml:space="preserve">體育進學班                                </t>
    <phoneticPr fontId="1" type="noConversion"/>
  </si>
  <si>
    <t>食品進學班</t>
    <phoneticPr fontId="1" type="noConversion"/>
  </si>
  <si>
    <t>資工進學班</t>
    <phoneticPr fontId="1" type="noConversion"/>
  </si>
  <si>
    <t xml:space="preserve">動科進學班                                     </t>
    <phoneticPr fontId="1" type="noConversion"/>
  </si>
  <si>
    <t xml:space="preserve">土木進學班                    </t>
    <phoneticPr fontId="1" type="noConversion"/>
  </si>
  <si>
    <t xml:space="preserve">中國進學班                              </t>
    <phoneticPr fontId="1" type="noConversion"/>
  </si>
  <si>
    <t>不限</t>
    <phoneticPr fontId="1" type="noConversion"/>
  </si>
  <si>
    <t xml:space="preserve">科管進學班             </t>
    <phoneticPr fontId="1" type="noConversion"/>
  </si>
  <si>
    <t>師範學院</t>
    <phoneticPr fontId="1" type="noConversion"/>
  </si>
  <si>
    <t xml:space="preserve">中國文學系                                        </t>
    <phoneticPr fontId="1" type="noConversion"/>
  </si>
  <si>
    <t>管理學院</t>
    <phoneticPr fontId="1" type="noConversion"/>
  </si>
  <si>
    <t xml:space="preserve">科技管理學系                                      </t>
    <phoneticPr fontId="1" type="noConversion"/>
  </si>
  <si>
    <t>農學院</t>
    <phoneticPr fontId="1" type="noConversion"/>
  </si>
  <si>
    <t xml:space="preserve">農藝學系                                          </t>
    <phoneticPr fontId="1" type="noConversion"/>
  </si>
  <si>
    <t>理工學院</t>
    <phoneticPr fontId="1" type="noConversion"/>
  </si>
  <si>
    <t>生命科學院</t>
    <phoneticPr fontId="1" type="noConversion"/>
  </si>
  <si>
    <t>人文藝術學院</t>
    <phoneticPr fontId="1" type="noConversion"/>
  </si>
  <si>
    <t xml:space="preserve">獸醫學系                                          </t>
    <phoneticPr fontId="1" type="noConversion"/>
  </si>
  <si>
    <t>獸醫學院</t>
    <phoneticPr fontId="1" type="noConversion"/>
  </si>
  <si>
    <t>國立嘉義大學111學年度申請及核准輔系、雙主修人數統計表</t>
    <phoneticPr fontId="1" type="noConversion"/>
  </si>
  <si>
    <t>招收
名額</t>
    <phoneticPr fontId="1" type="noConversion"/>
  </si>
  <si>
    <t>招收
名額</t>
    <phoneticPr fontId="1" type="noConversion"/>
  </si>
  <si>
    <t>招收
名額</t>
    <phoneticPr fontId="1" type="noConversion"/>
  </si>
  <si>
    <t>招收
名額</t>
    <phoneticPr fontId="1" type="noConversion"/>
  </si>
  <si>
    <t>招收
名額</t>
    <phoneticPr fontId="1" type="noConversion"/>
  </si>
  <si>
    <t>招收
名額</t>
    <phoneticPr fontId="1" type="noConversion"/>
  </si>
  <si>
    <t>國立嘉義大學107學年度申請及核准輔系、雙主修人數統計表</t>
    <phoneticPr fontId="1" type="noConversion"/>
  </si>
  <si>
    <t>國立嘉義大學112學年度第1學期申請及核准輔系、雙主修人數統計表</t>
    <phoneticPr fontId="1" type="noConversion"/>
  </si>
  <si>
    <t>獸醫學系</t>
    <phoneticPr fontId="1" type="noConversion"/>
  </si>
  <si>
    <t>國立嘉義大學112學年度第2學期申請及核准輔系、雙主修人數統計表</t>
    <phoneticPr fontId="1" type="noConversion"/>
  </si>
  <si>
    <t xml:space="preserve">教育學系教育研究碩士在職專班 </t>
  </si>
  <si>
    <t xml:space="preserve">教育學系教育研究數理教育碩士在職專班 </t>
    <phoneticPr fontId="1" type="noConversion"/>
  </si>
  <si>
    <t xml:space="preserve">農場管理進修學士學位學程    </t>
  </si>
  <si>
    <t>不限</t>
    <phoneticPr fontId="1" type="noConversion"/>
  </si>
  <si>
    <t>國立嘉義大學113學年度第1學期申請及核准輔系、雙主修人數統計表</t>
    <phoneticPr fontId="1" type="noConversion"/>
  </si>
  <si>
    <t>體育與健康休閒學系</t>
  </si>
  <si>
    <t>生物機電工程學系進修學士班</t>
  </si>
  <si>
    <t>企業管理學系進修學士班</t>
  </si>
  <si>
    <t>財務金融學系</t>
  </si>
  <si>
    <t>木質材料與設計學系進修學士班</t>
  </si>
  <si>
    <t>園藝學系</t>
  </si>
  <si>
    <t>園藝學系進修學士班</t>
  </si>
  <si>
    <t>資訊工程學系</t>
  </si>
  <si>
    <t>資訊工程學系進修學士班</t>
  </si>
  <si>
    <t>食品科學系進修學士班</t>
  </si>
  <si>
    <t>音樂學系</t>
  </si>
  <si>
    <t>教育學系</t>
  </si>
  <si>
    <t>特殊教育學系</t>
  </si>
  <si>
    <t>幼兒教育學系</t>
  </si>
  <si>
    <t>數位學習設計與管理學系</t>
  </si>
  <si>
    <t>輔導與諮商學系</t>
  </si>
  <si>
    <t>體育與健康休閒學系進修學士班</t>
  </si>
  <si>
    <t>中國文學系</t>
  </si>
  <si>
    <t>外國語言學系</t>
  </si>
  <si>
    <t>應用歷史學系</t>
  </si>
  <si>
    <t>視覺藝術學系</t>
  </si>
  <si>
    <t>中國文學系進修學士班</t>
  </si>
  <si>
    <t>科技管理學系</t>
  </si>
  <si>
    <t>應用經濟學系</t>
  </si>
  <si>
    <t>企業管理學系</t>
  </si>
  <si>
    <t>資訊管理學系</t>
  </si>
  <si>
    <t>資訊管理學系碩士班</t>
  </si>
  <si>
    <t>行銷與觀光管理學系</t>
  </si>
  <si>
    <t>科技管理學系進修學士班</t>
  </si>
  <si>
    <t>農藝學系</t>
  </si>
  <si>
    <t>木質材料與設計學系</t>
  </si>
  <si>
    <t>植物醫學系</t>
  </si>
  <si>
    <t>景觀學系</t>
  </si>
  <si>
    <t>森林暨自然資源學系</t>
  </si>
  <si>
    <t>動物科學系</t>
  </si>
  <si>
    <t>農場管理進修學士學位學程</t>
  </si>
  <si>
    <t>動物科學系進修學士班</t>
  </si>
  <si>
    <t>應用數學系</t>
  </si>
  <si>
    <t>電子物理學系</t>
  </si>
  <si>
    <t>應用化學系</t>
  </si>
  <si>
    <t>生物機電工程學系</t>
  </si>
  <si>
    <t>土木與水資源工程學系</t>
  </si>
  <si>
    <t>電機工程學系</t>
  </si>
  <si>
    <t>機械與能源工程學系</t>
  </si>
  <si>
    <t>土木與水資源工程學系進修學士班</t>
  </si>
  <si>
    <t>食品科學系</t>
  </si>
  <si>
    <t>生物資源學系</t>
  </si>
  <si>
    <t>水生生物科學系</t>
  </si>
  <si>
    <t>生化科技學系</t>
  </si>
  <si>
    <t>微生物免疫與生物藥學系</t>
  </si>
  <si>
    <t>獸醫學系</t>
  </si>
  <si>
    <t>財務金融學系碩士班</t>
    <phoneticPr fontId="1" type="noConversion"/>
  </si>
  <si>
    <t>農業生物科技學系</t>
    <phoneticPr fontId="1" type="noConversion"/>
  </si>
  <si>
    <t>教育學系教育研究碩士班</t>
    <phoneticPr fontId="1" type="noConversion"/>
  </si>
  <si>
    <t>不限</t>
    <phoneticPr fontId="1" type="noConversion"/>
  </si>
  <si>
    <t>國立嘉義大學113學年度第2學期申請及核准輔系、雙主修人數統計表</t>
    <phoneticPr fontId="1" type="noConversion"/>
  </si>
  <si>
    <t>輔導與諮商學系碩士班</t>
    <phoneticPr fontId="1" type="noConversion"/>
  </si>
  <si>
    <t>企業管理學系進修學士班</t>
    <phoneticPr fontId="1" type="noConversion"/>
  </si>
  <si>
    <t>財務金融學系進修學士班</t>
    <phoneticPr fontId="1" type="noConversion"/>
  </si>
  <si>
    <t>音樂學系碩士班</t>
    <phoneticPr fontId="1" type="noConversion"/>
  </si>
  <si>
    <t>管理學院</t>
    <phoneticPr fontId="1" type="noConversion"/>
  </si>
  <si>
    <t>學院</t>
    <phoneticPr fontId="1" type="noConversion"/>
  </si>
  <si>
    <t>學院</t>
    <phoneticPr fontId="1" type="noConversion"/>
  </si>
  <si>
    <t>輔系</t>
    <phoneticPr fontId="1" type="noConversion"/>
  </si>
  <si>
    <t>總計</t>
    <phoneticPr fontId="1" type="noConversion"/>
  </si>
  <si>
    <t>國立嘉義大學114學年度第1學期申請及核准輔系、雙主修人數統計表</t>
    <phoneticPr fontId="1" type="noConversion"/>
  </si>
  <si>
    <t>不限</t>
    <phoneticPr fontId="1" type="noConversion"/>
  </si>
  <si>
    <t>不限</t>
    <phoneticPr fontId="1" type="noConversion"/>
  </si>
  <si>
    <t>不限</t>
    <phoneticPr fontId="1" type="noConversion"/>
  </si>
  <si>
    <t>不限</t>
    <phoneticPr fontId="1" type="noConversion"/>
  </si>
  <si>
    <t>不限</t>
    <phoneticPr fontId="1" type="noConversion"/>
  </si>
  <si>
    <t>不限</t>
    <phoneticPr fontId="1" type="noConversion"/>
  </si>
  <si>
    <t>生化科技學系</t>
    <phoneticPr fontId="1" type="noConversion"/>
  </si>
  <si>
    <t>生化科技學系碩士班</t>
    <phoneticPr fontId="1" type="noConversion"/>
  </si>
  <si>
    <t>企業管理學系碩士班</t>
    <phoneticPr fontId="1" type="noConversion"/>
  </si>
  <si>
    <t>國立嘉義大學114學年度第2學期申請及核准輔系、雙主修人數統計表</t>
    <phoneticPr fontId="1" type="noConversion"/>
  </si>
  <si>
    <t>體育與健康休閒學系進修學士班</t>
    <phoneticPr fontId="1" type="noConversion"/>
  </si>
  <si>
    <t>體育與健康休閒學系碩士班</t>
    <phoneticPr fontId="1" type="noConversion"/>
  </si>
  <si>
    <t>資訊管理學系碩士班</t>
    <phoneticPr fontId="1" type="noConversion"/>
  </si>
  <si>
    <t>數理碩班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</si>
</sst>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8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color rgb="FFECDCF0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color rgb="FFFF0000"/>
      <name val="標楷體"/>
      <family val="4"/>
      <charset val="136"/>
    </font>
    <font>
      <sz val="12"/>
      <color rgb="FFFF0000"/>
      <name val="新細明體"/>
      <family val="2"/>
      <charset val="136"/>
      <scheme val="minor"/>
    </font>
    <font>
      <sz val="12"/>
      <color theme="1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rgb="FFECDCF0"/>
        <bgColor indexed="64"/>
      </patternFill>
    </fill>
    <fill>
      <patternFill patternType="solid">
        <fgColor theme="0"/>
        <bgColor indexed="64"/>
      </patternFill>
    </fill>
  </fills>
  <borders count="12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90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0" fontId="2" fillId="0" borderId="0" xfId="0" applyFont="1" applyFill="1" applyAlignment="1">
      <alignment horizontal="left" vertical="top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30" xfId="0" applyFont="1" applyFill="1" applyBorder="1" applyAlignment="1">
      <alignment horizontal="left" vertical="top"/>
    </xf>
    <xf numFmtId="0" fontId="2" fillId="0" borderId="34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top"/>
    </xf>
    <xf numFmtId="0" fontId="2" fillId="0" borderId="30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37" xfId="0" applyFont="1" applyFill="1" applyBorder="1" applyAlignment="1">
      <alignment horizontal="left" vertical="top"/>
    </xf>
    <xf numFmtId="0" fontId="2" fillId="0" borderId="1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top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10" xfId="0" applyFont="1" applyFill="1" applyBorder="1" applyAlignment="1">
      <alignment horizontal="left" vertical="top"/>
    </xf>
    <xf numFmtId="0" fontId="2" fillId="0" borderId="3" xfId="0" applyFont="1" applyFill="1" applyBorder="1" applyAlignment="1">
      <alignment horizontal="left" vertical="top"/>
    </xf>
    <xf numFmtId="0" fontId="2" fillId="0" borderId="44" xfId="0" applyFont="1" applyBorder="1" applyAlignment="1">
      <alignment horizontal="left" vertical="center"/>
    </xf>
    <xf numFmtId="0" fontId="2" fillId="0" borderId="39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46" xfId="0" applyFont="1" applyBorder="1" applyAlignment="1">
      <alignment horizontal="left" vertical="center"/>
    </xf>
    <xf numFmtId="0" fontId="2" fillId="0" borderId="21" xfId="0" applyFont="1" applyFill="1" applyBorder="1" applyAlignment="1">
      <alignment horizontal="left" vertical="top"/>
    </xf>
    <xf numFmtId="0" fontId="2" fillId="0" borderId="47" xfId="0" applyFont="1" applyBorder="1" applyAlignment="1">
      <alignment horizontal="left" vertical="top"/>
    </xf>
    <xf numFmtId="0" fontId="2" fillId="0" borderId="42" xfId="0" applyFont="1" applyFill="1" applyBorder="1" applyAlignment="1">
      <alignment horizontal="left" vertical="top"/>
    </xf>
    <xf numFmtId="0" fontId="2" fillId="0" borderId="52" xfId="0" applyFont="1" applyBorder="1" applyAlignment="1">
      <alignment horizontal="left" vertical="top"/>
    </xf>
    <xf numFmtId="0" fontId="2" fillId="0" borderId="50" xfId="0" applyFont="1" applyFill="1" applyBorder="1" applyAlignment="1">
      <alignment horizontal="left" vertical="top"/>
    </xf>
    <xf numFmtId="0" fontId="2" fillId="0" borderId="5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54" xfId="0" applyFont="1" applyBorder="1" applyAlignment="1">
      <alignment horizontal="left" vertical="center"/>
    </xf>
    <xf numFmtId="0" fontId="2" fillId="0" borderId="55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top"/>
    </xf>
    <xf numFmtId="0" fontId="2" fillId="0" borderId="58" xfId="0" applyFont="1" applyBorder="1" applyAlignment="1">
      <alignment horizontal="left" vertical="center"/>
    </xf>
    <xf numFmtId="0" fontId="2" fillId="0" borderId="59" xfId="0" applyFont="1" applyBorder="1" applyAlignment="1">
      <alignment horizontal="left" vertical="center"/>
    </xf>
    <xf numFmtId="0" fontId="2" fillId="0" borderId="13" xfId="0" applyFont="1" applyBorder="1" applyAlignment="1">
      <alignment horizontal="center" vertical="top" textRotation="255"/>
    </xf>
    <xf numFmtId="0" fontId="2" fillId="0" borderId="33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/>
    </xf>
    <xf numFmtId="0" fontId="2" fillId="0" borderId="48" xfId="0" applyFont="1" applyFill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4" xfId="0" applyFont="1" applyFill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top" wrapText="1"/>
    </xf>
    <xf numFmtId="0" fontId="3" fillId="2" borderId="19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2" borderId="20" xfId="0" applyFont="1" applyFill="1" applyBorder="1" applyAlignment="1">
      <alignment horizontal="center" vertical="top" wrapText="1"/>
    </xf>
    <xf numFmtId="0" fontId="3" fillId="2" borderId="22" xfId="0" applyFont="1" applyFill="1" applyBorder="1" applyAlignment="1">
      <alignment horizontal="center" vertical="top" wrapText="1"/>
    </xf>
    <xf numFmtId="0" fontId="3" fillId="2" borderId="23" xfId="0" applyFont="1" applyFill="1" applyBorder="1" applyAlignment="1">
      <alignment horizontal="center" vertical="top" wrapText="1"/>
    </xf>
    <xf numFmtId="0" fontId="2" fillId="0" borderId="27" xfId="0" applyFont="1" applyBorder="1" applyAlignment="1">
      <alignment horizontal="center" vertical="top"/>
    </xf>
    <xf numFmtId="0" fontId="2" fillId="0" borderId="27" xfId="0" applyFont="1" applyFill="1" applyBorder="1" applyAlignment="1">
      <alignment horizontal="center" vertical="top"/>
    </xf>
    <xf numFmtId="0" fontId="2" fillId="0" borderId="24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7" xfId="0" applyFont="1" applyFill="1" applyBorder="1" applyAlignment="1">
      <alignment horizontal="center" vertical="top"/>
    </xf>
    <xf numFmtId="0" fontId="2" fillId="0" borderId="25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2" fillId="0" borderId="11" xfId="0" applyFont="1" applyFill="1" applyBorder="1" applyAlignment="1">
      <alignment horizontal="center" vertical="top"/>
    </xf>
    <xf numFmtId="0" fontId="2" fillId="0" borderId="26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6" xfId="0" applyFont="1" applyFill="1" applyBorder="1" applyAlignment="1">
      <alignment horizontal="center" vertical="top"/>
    </xf>
    <xf numFmtId="0" fontId="2" fillId="0" borderId="29" xfId="0" applyFont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top"/>
    </xf>
    <xf numFmtId="0" fontId="2" fillId="0" borderId="22" xfId="0" applyFont="1" applyBorder="1" applyAlignment="1">
      <alignment horizontal="center" vertical="top"/>
    </xf>
    <xf numFmtId="0" fontId="2" fillId="0" borderId="22" xfId="0" applyFont="1" applyFill="1" applyBorder="1" applyAlignment="1">
      <alignment horizontal="center" vertical="top"/>
    </xf>
    <xf numFmtId="0" fontId="2" fillId="0" borderId="23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2" fillId="0" borderId="6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3" fillId="2" borderId="79" xfId="0" applyFont="1" applyFill="1" applyBorder="1" applyAlignment="1">
      <alignment horizontal="center" vertical="center" wrapText="1"/>
    </xf>
    <xf numFmtId="0" fontId="3" fillId="2" borderId="77" xfId="0" applyFont="1" applyFill="1" applyBorder="1" applyAlignment="1">
      <alignment horizontal="center" vertical="center" wrapText="1"/>
    </xf>
    <xf numFmtId="0" fontId="3" fillId="2" borderId="80" xfId="0" applyFont="1" applyFill="1" applyBorder="1" applyAlignment="1">
      <alignment horizontal="center" vertical="center" wrapText="1"/>
    </xf>
    <xf numFmtId="0" fontId="3" fillId="2" borderId="81" xfId="0" applyFont="1" applyFill="1" applyBorder="1" applyAlignment="1">
      <alignment horizontal="center" vertical="center" wrapText="1"/>
    </xf>
    <xf numFmtId="0" fontId="3" fillId="2" borderId="78" xfId="0" applyFont="1" applyFill="1" applyBorder="1" applyAlignment="1">
      <alignment horizontal="center" vertical="center" wrapText="1"/>
    </xf>
    <xf numFmtId="0" fontId="3" fillId="2" borderId="82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87" xfId="0" applyFont="1" applyBorder="1" applyAlignment="1">
      <alignment horizontal="left" vertical="center"/>
    </xf>
    <xf numFmtId="0" fontId="2" fillId="0" borderId="58" xfId="0" applyFont="1" applyBorder="1" applyAlignment="1">
      <alignment horizontal="left" vertical="top"/>
    </xf>
    <xf numFmtId="0" fontId="5" fillId="0" borderId="65" xfId="0" applyFont="1" applyBorder="1" applyAlignment="1">
      <alignment horizontal="center" vertical="center"/>
    </xf>
    <xf numFmtId="0" fontId="2" fillId="0" borderId="88" xfId="0" applyFont="1" applyBorder="1" applyAlignment="1">
      <alignment horizontal="left" vertical="top"/>
    </xf>
    <xf numFmtId="0" fontId="2" fillId="0" borderId="87" xfId="0" applyFont="1" applyFill="1" applyBorder="1" applyAlignment="1">
      <alignment horizontal="left" vertical="center"/>
    </xf>
    <xf numFmtId="0" fontId="2" fillId="0" borderId="58" xfId="0" applyFont="1" applyFill="1" applyBorder="1" applyAlignment="1">
      <alignment horizontal="left" vertical="top"/>
    </xf>
    <xf numFmtId="0" fontId="2" fillId="0" borderId="88" xfId="0" applyFont="1" applyFill="1" applyBorder="1" applyAlignment="1">
      <alignment horizontal="left" vertical="top"/>
    </xf>
    <xf numFmtId="0" fontId="5" fillId="0" borderId="71" xfId="0" applyNumberFormat="1" applyFont="1" applyBorder="1" applyAlignment="1">
      <alignment horizontal="center" vertical="center"/>
    </xf>
    <xf numFmtId="0" fontId="5" fillId="0" borderId="66" xfId="0" applyNumberFormat="1" applyFont="1" applyBorder="1" applyAlignment="1">
      <alignment horizontal="center" vertical="center"/>
    </xf>
    <xf numFmtId="0" fontId="5" fillId="0" borderId="66" xfId="0" applyNumberFormat="1" applyFont="1" applyFill="1" applyBorder="1" applyAlignment="1">
      <alignment horizontal="center" vertical="center"/>
    </xf>
    <xf numFmtId="0" fontId="5" fillId="0" borderId="67" xfId="0" applyNumberFormat="1" applyFont="1" applyBorder="1" applyAlignment="1">
      <alignment horizontal="center" vertical="center"/>
    </xf>
    <xf numFmtId="0" fontId="5" fillId="0" borderId="72" xfId="0" applyNumberFormat="1" applyFont="1" applyBorder="1" applyAlignment="1">
      <alignment horizontal="center" vertical="center"/>
    </xf>
    <xf numFmtId="0" fontId="5" fillId="0" borderId="60" xfId="0" applyNumberFormat="1" applyFont="1" applyBorder="1" applyAlignment="1">
      <alignment horizontal="center" vertical="center"/>
    </xf>
    <xf numFmtId="0" fontId="5" fillId="0" borderId="60" xfId="0" applyNumberFormat="1" applyFont="1" applyFill="1" applyBorder="1" applyAlignment="1">
      <alignment horizontal="center" vertical="center"/>
    </xf>
    <xf numFmtId="0" fontId="5" fillId="0" borderId="68" xfId="0" applyNumberFormat="1" applyFont="1" applyBorder="1" applyAlignment="1">
      <alignment horizontal="center" vertical="center"/>
    </xf>
    <xf numFmtId="0" fontId="5" fillId="0" borderId="73" xfId="0" applyNumberFormat="1" applyFont="1" applyBorder="1" applyAlignment="1">
      <alignment horizontal="center" vertical="center"/>
    </xf>
    <xf numFmtId="0" fontId="5" fillId="0" borderId="69" xfId="0" applyNumberFormat="1" applyFont="1" applyBorder="1" applyAlignment="1">
      <alignment horizontal="center" vertical="center"/>
    </xf>
    <xf numFmtId="0" fontId="5" fillId="0" borderId="69" xfId="0" applyNumberFormat="1" applyFont="1" applyFill="1" applyBorder="1" applyAlignment="1">
      <alignment horizontal="center" vertical="center"/>
    </xf>
    <xf numFmtId="0" fontId="5" fillId="0" borderId="70" xfId="0" applyNumberFormat="1" applyFont="1" applyBorder="1" applyAlignment="1">
      <alignment horizontal="center" vertical="center"/>
    </xf>
    <xf numFmtId="0" fontId="2" fillId="0" borderId="72" xfId="0" applyNumberFormat="1" applyFont="1" applyBorder="1" applyAlignment="1">
      <alignment horizontal="center" vertical="center"/>
    </xf>
    <xf numFmtId="0" fontId="2" fillId="0" borderId="60" xfId="0" applyNumberFormat="1" applyFont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60" xfId="0" applyNumberFormat="1" applyFont="1" applyFill="1" applyBorder="1" applyAlignment="1">
      <alignment horizontal="center" vertical="center"/>
    </xf>
    <xf numFmtId="0" fontId="2" fillId="0" borderId="68" xfId="0" applyNumberFormat="1" applyFont="1" applyBorder="1" applyAlignment="1">
      <alignment horizontal="center" vertical="center"/>
    </xf>
    <xf numFmtId="0" fontId="2" fillId="0" borderId="73" xfId="0" applyNumberFormat="1" applyFont="1" applyBorder="1" applyAlignment="1">
      <alignment horizontal="center" vertical="center"/>
    </xf>
    <xf numFmtId="0" fontId="2" fillId="0" borderId="69" xfId="0" applyNumberFormat="1" applyFont="1" applyBorder="1" applyAlignment="1">
      <alignment horizontal="center" vertical="center"/>
    </xf>
    <xf numFmtId="0" fontId="2" fillId="0" borderId="69" xfId="0" applyNumberFormat="1" applyFont="1" applyFill="1" applyBorder="1" applyAlignment="1">
      <alignment horizontal="center" vertical="center"/>
    </xf>
    <xf numFmtId="0" fontId="2" fillId="0" borderId="70" xfId="0" applyNumberFormat="1" applyFont="1" applyBorder="1" applyAlignment="1">
      <alignment horizontal="center" vertical="center"/>
    </xf>
    <xf numFmtId="0" fontId="5" fillId="0" borderId="63" xfId="0" applyNumberFormat="1" applyFont="1" applyBorder="1" applyAlignment="1">
      <alignment horizontal="center" vertical="center"/>
    </xf>
    <xf numFmtId="0" fontId="5" fillId="0" borderId="64" xfId="0" applyNumberFormat="1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3" fillId="2" borderId="94" xfId="0" applyFont="1" applyFill="1" applyBorder="1" applyAlignment="1">
      <alignment horizontal="center" vertical="center" wrapText="1"/>
    </xf>
    <xf numFmtId="0" fontId="3" fillId="2" borderId="9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5" fillId="0" borderId="66" xfId="0" applyFont="1" applyFill="1" applyBorder="1" applyAlignment="1">
      <alignment horizontal="center" vertical="center"/>
    </xf>
    <xf numFmtId="0" fontId="2" fillId="0" borderId="66" xfId="0" applyFont="1" applyFill="1" applyBorder="1" applyAlignment="1">
      <alignment horizontal="center" vertical="center"/>
    </xf>
    <xf numFmtId="0" fontId="5" fillId="0" borderId="67" xfId="0" applyFont="1" applyBorder="1" applyAlignment="1">
      <alignment horizontal="center" vertical="center"/>
    </xf>
    <xf numFmtId="0" fontId="5" fillId="0" borderId="60" xfId="0" applyFont="1" applyFill="1" applyBorder="1" applyAlignment="1">
      <alignment horizontal="center" vertical="center"/>
    </xf>
    <xf numFmtId="0" fontId="2" fillId="0" borderId="60" xfId="0" applyFont="1" applyFill="1" applyBorder="1" applyAlignment="1">
      <alignment horizontal="center" vertical="center"/>
    </xf>
    <xf numFmtId="0" fontId="5" fillId="0" borderId="68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/>
    </xf>
    <xf numFmtId="0" fontId="5" fillId="0" borderId="69" xfId="0" applyFont="1" applyFill="1" applyBorder="1" applyAlignment="1">
      <alignment horizontal="center" vertical="center"/>
    </xf>
    <xf numFmtId="0" fontId="2" fillId="0" borderId="69" xfId="0" applyFont="1" applyFill="1" applyBorder="1" applyAlignment="1">
      <alignment horizontal="center" vertical="center"/>
    </xf>
    <xf numFmtId="0" fontId="5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5" fillId="0" borderId="67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top"/>
    </xf>
    <xf numFmtId="0" fontId="5" fillId="0" borderId="65" xfId="0" applyFont="1" applyFill="1" applyBorder="1" applyAlignment="1">
      <alignment horizontal="center" vertical="center"/>
    </xf>
    <xf numFmtId="0" fontId="2" fillId="0" borderId="65" xfId="0" applyFont="1" applyFill="1" applyBorder="1" applyAlignment="1">
      <alignment horizontal="center" vertical="center"/>
    </xf>
    <xf numFmtId="0" fontId="5" fillId="0" borderId="74" xfId="0" applyFont="1" applyBorder="1" applyAlignment="1">
      <alignment horizontal="center" vertical="center"/>
    </xf>
    <xf numFmtId="0" fontId="5" fillId="0" borderId="75" xfId="0" applyFont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0" fontId="5" fillId="0" borderId="61" xfId="0" applyFont="1" applyFill="1" applyBorder="1" applyAlignment="1">
      <alignment horizontal="center" vertical="center"/>
    </xf>
    <xf numFmtId="0" fontId="2" fillId="0" borderId="61" xfId="0" applyFont="1" applyFill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63" xfId="0" applyFont="1" applyBorder="1" applyAlignment="1">
      <alignment horizontal="center" vertical="center"/>
    </xf>
    <xf numFmtId="0" fontId="5" fillId="0" borderId="63" xfId="0" applyFont="1" applyFill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5" fillId="0" borderId="68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5" fillId="0" borderId="70" xfId="0" applyFont="1" applyFill="1" applyBorder="1" applyAlignment="1">
      <alignment horizontal="center" vertical="center"/>
    </xf>
    <xf numFmtId="0" fontId="5" fillId="0" borderId="64" xfId="0" applyFont="1" applyFill="1" applyBorder="1" applyAlignment="1">
      <alignment horizontal="center" vertical="center"/>
    </xf>
    <xf numFmtId="0" fontId="3" fillId="2" borderId="61" xfId="0" applyFont="1" applyFill="1" applyBorder="1" applyAlignment="1">
      <alignment horizontal="center" vertical="center" wrapText="1"/>
    </xf>
    <xf numFmtId="0" fontId="2" fillId="0" borderId="71" xfId="0" applyFont="1" applyBorder="1" applyAlignment="1">
      <alignment horizontal="left" vertical="center"/>
    </xf>
    <xf numFmtId="0" fontId="2" fillId="0" borderId="72" xfId="0" applyFont="1" applyBorder="1" applyAlignment="1">
      <alignment horizontal="left" vertical="center"/>
    </xf>
    <xf numFmtId="0" fontId="2" fillId="0" borderId="72" xfId="0" applyFont="1" applyBorder="1" applyAlignment="1">
      <alignment horizontal="left" vertical="top"/>
    </xf>
    <xf numFmtId="0" fontId="2" fillId="0" borderId="73" xfId="0" applyFont="1" applyFill="1" applyBorder="1" applyAlignment="1">
      <alignment horizontal="left" vertical="top"/>
    </xf>
    <xf numFmtId="0" fontId="2" fillId="0" borderId="36" xfId="0" applyFont="1" applyFill="1" applyBorder="1" applyAlignment="1">
      <alignment horizontal="left" vertical="center"/>
    </xf>
    <xf numFmtId="0" fontId="2" fillId="0" borderId="37" xfId="0" applyFont="1" applyBorder="1" applyAlignment="1">
      <alignment horizontal="left" vertical="top"/>
    </xf>
    <xf numFmtId="0" fontId="2" fillId="0" borderId="38" xfId="0" applyFont="1" applyFill="1" applyBorder="1" applyAlignment="1">
      <alignment horizontal="left" vertical="top"/>
    </xf>
    <xf numFmtId="0" fontId="2" fillId="0" borderId="8" xfId="0" applyFont="1" applyFill="1" applyBorder="1" applyAlignment="1">
      <alignment horizontal="left" vertical="top"/>
    </xf>
    <xf numFmtId="0" fontId="2" fillId="0" borderId="63" xfId="0" applyFont="1" applyBorder="1" applyAlignment="1">
      <alignment horizontal="left" vertical="center"/>
    </xf>
    <xf numFmtId="0" fontId="3" fillId="2" borderId="97" xfId="0" applyFont="1" applyFill="1" applyBorder="1" applyAlignment="1">
      <alignment horizontal="center" vertical="center" wrapText="1"/>
    </xf>
    <xf numFmtId="0" fontId="3" fillId="2" borderId="98" xfId="0" applyFont="1" applyFill="1" applyBorder="1" applyAlignment="1">
      <alignment horizontal="center" vertical="center" wrapText="1"/>
    </xf>
    <xf numFmtId="0" fontId="3" fillId="2" borderId="99" xfId="0" applyFont="1" applyFill="1" applyBorder="1" applyAlignment="1">
      <alignment horizontal="center" vertical="center" wrapText="1"/>
    </xf>
    <xf numFmtId="0" fontId="3" fillId="2" borderId="93" xfId="0" applyFont="1" applyFill="1" applyBorder="1" applyAlignment="1">
      <alignment horizontal="center" vertical="center" wrapText="1"/>
    </xf>
    <xf numFmtId="0" fontId="3" fillId="2" borderId="96" xfId="0" applyFont="1" applyFill="1" applyBorder="1" applyAlignment="1">
      <alignment horizontal="center" vertical="center" wrapText="1"/>
    </xf>
    <xf numFmtId="0" fontId="3" fillId="2" borderId="100" xfId="0" applyFont="1" applyFill="1" applyBorder="1" applyAlignment="1">
      <alignment horizontal="center" vertical="center" wrapText="1"/>
    </xf>
    <xf numFmtId="0" fontId="2" fillId="0" borderId="90" xfId="0" applyFont="1" applyBorder="1" applyAlignment="1">
      <alignment horizontal="left" vertical="center"/>
    </xf>
    <xf numFmtId="0" fontId="3" fillId="2" borderId="103" xfId="0" applyFont="1" applyFill="1" applyBorder="1" applyAlignment="1">
      <alignment horizontal="center" vertical="center" wrapText="1"/>
    </xf>
    <xf numFmtId="0" fontId="5" fillId="0" borderId="83" xfId="0" applyNumberFormat="1" applyFont="1" applyBorder="1" applyAlignment="1">
      <alignment horizontal="center" vertical="center"/>
    </xf>
    <xf numFmtId="0" fontId="5" fillId="0" borderId="84" xfId="0" applyNumberFormat="1" applyFont="1" applyBorder="1" applyAlignment="1">
      <alignment horizontal="center" vertical="center"/>
    </xf>
    <xf numFmtId="0" fontId="5" fillId="0" borderId="85" xfId="0" applyNumberFormat="1" applyFont="1" applyBorder="1" applyAlignment="1">
      <alignment horizontal="center" vertical="center"/>
    </xf>
    <xf numFmtId="0" fontId="2" fillId="0" borderId="84" xfId="0" applyNumberFormat="1" applyFont="1" applyBorder="1" applyAlignment="1">
      <alignment horizontal="center" vertical="center"/>
    </xf>
    <xf numFmtId="0" fontId="2" fillId="0" borderId="85" xfId="0" applyNumberFormat="1" applyFont="1" applyBorder="1" applyAlignment="1">
      <alignment horizontal="center" vertical="center"/>
    </xf>
    <xf numFmtId="0" fontId="5" fillId="0" borderId="86" xfId="0" applyNumberFormat="1" applyFont="1" applyBorder="1" applyAlignment="1">
      <alignment horizontal="center" vertical="center"/>
    </xf>
    <xf numFmtId="0" fontId="3" fillId="2" borderId="104" xfId="0" applyFont="1" applyFill="1" applyBorder="1" applyAlignment="1">
      <alignment horizontal="center" vertical="center" wrapText="1"/>
    </xf>
    <xf numFmtId="0" fontId="3" fillId="2" borderId="105" xfId="0" applyFont="1" applyFill="1" applyBorder="1" applyAlignment="1">
      <alignment horizontal="center" vertical="center" wrapText="1"/>
    </xf>
    <xf numFmtId="0" fontId="3" fillId="2" borderId="106" xfId="0" applyFont="1" applyFill="1" applyBorder="1" applyAlignment="1">
      <alignment horizontal="center" vertical="center" wrapText="1"/>
    </xf>
    <xf numFmtId="0" fontId="5" fillId="0" borderId="62" xfId="0" applyNumberFormat="1" applyFont="1" applyBorder="1" applyAlignment="1">
      <alignment horizontal="center" vertical="center"/>
    </xf>
    <xf numFmtId="0" fontId="7" fillId="2" borderId="79" xfId="0" applyFont="1" applyFill="1" applyBorder="1" applyAlignment="1">
      <alignment horizontal="center" vertical="center" wrapText="1"/>
    </xf>
    <xf numFmtId="0" fontId="5" fillId="0" borderId="65" xfId="0" applyNumberFormat="1" applyFont="1" applyBorder="1" applyAlignment="1">
      <alignment horizontal="center" vertical="center"/>
    </xf>
    <xf numFmtId="0" fontId="5" fillId="0" borderId="65" xfId="0" applyNumberFormat="1" applyFont="1" applyFill="1" applyBorder="1" applyAlignment="1">
      <alignment horizontal="center" vertical="center"/>
    </xf>
    <xf numFmtId="0" fontId="5" fillId="0" borderId="111" xfId="0" applyFont="1" applyBorder="1" applyAlignment="1">
      <alignment horizontal="center" vertical="center"/>
    </xf>
    <xf numFmtId="0" fontId="5" fillId="0" borderId="89" xfId="0" applyNumberFormat="1" applyFont="1" applyBorder="1" applyAlignment="1">
      <alignment horizontal="center" vertical="center"/>
    </xf>
    <xf numFmtId="0" fontId="5" fillId="0" borderId="111" xfId="0" applyNumberFormat="1" applyFont="1" applyBorder="1" applyAlignment="1">
      <alignment horizontal="center" vertical="center"/>
    </xf>
    <xf numFmtId="0" fontId="5" fillId="0" borderId="61" xfId="0" applyNumberFormat="1" applyFont="1" applyBorder="1" applyAlignment="1">
      <alignment horizontal="center" vertical="center"/>
    </xf>
    <xf numFmtId="0" fontId="5" fillId="0" borderId="61" xfId="0" applyNumberFormat="1" applyFont="1" applyFill="1" applyBorder="1" applyAlignment="1">
      <alignment horizontal="center" vertical="center"/>
    </xf>
    <xf numFmtId="0" fontId="5" fillId="0" borderId="104" xfId="0" applyFont="1" applyBorder="1" applyAlignment="1">
      <alignment horizontal="center" vertical="center"/>
    </xf>
    <xf numFmtId="0" fontId="5" fillId="0" borderId="94" xfId="0" applyNumberFormat="1" applyFont="1" applyBorder="1" applyAlignment="1">
      <alignment horizontal="center" vertical="center"/>
    </xf>
    <xf numFmtId="0" fontId="5" fillId="0" borderId="104" xfId="0" applyNumberFormat="1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 wrapText="1"/>
    </xf>
    <xf numFmtId="0" fontId="5" fillId="0" borderId="96" xfId="0" applyNumberFormat="1" applyFont="1" applyBorder="1" applyAlignment="1">
      <alignment horizontal="center" vertical="center"/>
    </xf>
    <xf numFmtId="0" fontId="5" fillId="0" borderId="96" xfId="0" applyFont="1" applyBorder="1" applyAlignment="1">
      <alignment horizontal="center" vertical="center"/>
    </xf>
    <xf numFmtId="0" fontId="5" fillId="0" borderId="106" xfId="0" applyFont="1" applyBorder="1" applyAlignment="1">
      <alignment horizontal="center" vertical="center"/>
    </xf>
    <xf numFmtId="0" fontId="5" fillId="0" borderId="103" xfId="0" applyNumberFormat="1" applyFont="1" applyBorder="1" applyAlignment="1">
      <alignment horizontal="center" vertical="center"/>
    </xf>
    <xf numFmtId="0" fontId="5" fillId="0" borderId="106" xfId="0" applyNumberFormat="1" applyFont="1" applyBorder="1" applyAlignment="1">
      <alignment horizontal="center" vertical="center"/>
    </xf>
    <xf numFmtId="0" fontId="2" fillId="0" borderId="62" xfId="0" applyFont="1" applyFill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8" fillId="0" borderId="64" xfId="0" applyFont="1" applyBorder="1" applyAlignment="1">
      <alignment horizontal="center" vertical="center"/>
    </xf>
    <xf numFmtId="0" fontId="8" fillId="0" borderId="116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8" fillId="0" borderId="86" xfId="0" applyFont="1" applyBorder="1" applyAlignment="1">
      <alignment horizontal="center" vertical="center"/>
    </xf>
    <xf numFmtId="0" fontId="3" fillId="2" borderId="107" xfId="0" applyFont="1" applyFill="1" applyBorder="1" applyAlignment="1">
      <alignment horizontal="center" vertical="center" wrapText="1"/>
    </xf>
    <xf numFmtId="0" fontId="3" fillId="2" borderId="78" xfId="0" applyFont="1" applyFill="1" applyBorder="1" applyAlignment="1">
      <alignment horizontal="center" vertical="center" wrapText="1"/>
    </xf>
    <xf numFmtId="0" fontId="3" fillId="2" borderId="10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62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63" xfId="0" applyFont="1" applyFill="1" applyBorder="1" applyAlignment="1">
      <alignment horizontal="center" vertical="center"/>
    </xf>
    <xf numFmtId="0" fontId="8" fillId="0" borderId="86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top"/>
    </xf>
    <xf numFmtId="0" fontId="8" fillId="0" borderId="13" xfId="0" applyFont="1" applyFill="1" applyBorder="1" applyAlignment="1">
      <alignment horizontal="center" vertical="center"/>
    </xf>
    <xf numFmtId="0" fontId="8" fillId="0" borderId="63" xfId="0" applyFont="1" applyBorder="1" applyAlignment="1">
      <alignment horizontal="left" vertical="top"/>
    </xf>
    <xf numFmtId="0" fontId="8" fillId="0" borderId="64" xfId="0" applyFont="1" applyBorder="1" applyAlignment="1">
      <alignment horizontal="left" vertical="top"/>
    </xf>
    <xf numFmtId="0" fontId="8" fillId="0" borderId="86" xfId="0" applyFont="1" applyBorder="1" applyAlignment="1">
      <alignment horizontal="left" vertical="center"/>
    </xf>
    <xf numFmtId="0" fontId="8" fillId="0" borderId="63" xfId="0" applyFont="1" applyBorder="1" applyAlignment="1">
      <alignment horizontal="left" vertical="center"/>
    </xf>
    <xf numFmtId="0" fontId="8" fillId="0" borderId="64" xfId="0" applyFont="1" applyBorder="1" applyAlignment="1">
      <alignment horizontal="left" vertical="center"/>
    </xf>
    <xf numFmtId="0" fontId="2" fillId="0" borderId="88" xfId="0" applyFont="1" applyBorder="1" applyAlignment="1">
      <alignment horizontal="left" vertical="top" wrapText="1"/>
    </xf>
    <xf numFmtId="0" fontId="2" fillId="0" borderId="91" xfId="0" applyFont="1" applyBorder="1" applyAlignment="1">
      <alignment horizontal="left" vertical="center"/>
    </xf>
    <xf numFmtId="0" fontId="8" fillId="0" borderId="90" xfId="0" applyFont="1" applyFill="1" applyBorder="1" applyAlignment="1">
      <alignment horizontal="center" vertical="center"/>
    </xf>
    <xf numFmtId="0" fontId="5" fillId="0" borderId="83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2" fillId="0" borderId="84" xfId="0" applyFont="1" applyBorder="1" applyAlignment="1">
      <alignment horizontal="center" vertical="center"/>
    </xf>
    <xf numFmtId="0" fontId="2" fillId="0" borderId="85" xfId="0" applyFont="1" applyBorder="1" applyAlignment="1">
      <alignment horizontal="center" vertical="center"/>
    </xf>
    <xf numFmtId="0" fontId="5" fillId="0" borderId="85" xfId="0" applyFont="1" applyBorder="1" applyAlignment="1">
      <alignment horizontal="center" vertical="center"/>
    </xf>
    <xf numFmtId="0" fontId="5" fillId="0" borderId="83" xfId="0" applyFont="1" applyFill="1" applyBorder="1" applyAlignment="1">
      <alignment horizontal="center" vertical="center"/>
    </xf>
    <xf numFmtId="0" fontId="5" fillId="0" borderId="86" xfId="0" applyFont="1" applyFill="1" applyBorder="1" applyAlignment="1">
      <alignment horizontal="center" vertical="center"/>
    </xf>
    <xf numFmtId="0" fontId="5" fillId="0" borderId="71" xfId="0" applyFont="1" applyBorder="1" applyAlignment="1">
      <alignment horizontal="center" vertical="center"/>
    </xf>
    <xf numFmtId="0" fontId="2" fillId="0" borderId="67" xfId="0" applyFont="1" applyFill="1" applyBorder="1" applyAlignment="1">
      <alignment horizontal="center" vertical="center"/>
    </xf>
    <xf numFmtId="0" fontId="5" fillId="0" borderId="72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5" fillId="0" borderId="71" xfId="0" applyFont="1" applyFill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2" fillId="0" borderId="64" xfId="0" applyFont="1" applyFill="1" applyBorder="1" applyAlignment="1">
      <alignment horizontal="center" vertical="center"/>
    </xf>
    <xf numFmtId="0" fontId="2" fillId="0" borderId="117" xfId="0" applyFont="1" applyBorder="1" applyAlignment="1">
      <alignment horizontal="left" vertical="center"/>
    </xf>
    <xf numFmtId="0" fontId="2" fillId="0" borderId="54" xfId="0" applyFont="1" applyBorder="1" applyAlignment="1">
      <alignment horizontal="left" vertical="top"/>
    </xf>
    <xf numFmtId="0" fontId="2" fillId="0" borderId="50" xfId="0" applyFont="1" applyBorder="1" applyAlignment="1">
      <alignment horizontal="left" vertical="center"/>
    </xf>
    <xf numFmtId="0" fontId="2" fillId="0" borderId="117" xfId="0" applyFont="1" applyFill="1" applyBorder="1" applyAlignment="1">
      <alignment horizontal="left" vertical="center"/>
    </xf>
    <xf numFmtId="0" fontId="2" fillId="0" borderId="54" xfId="0" applyFont="1" applyFill="1" applyBorder="1" applyAlignment="1">
      <alignment horizontal="left" vertical="top"/>
    </xf>
    <xf numFmtId="0" fontId="2" fillId="0" borderId="50" xfId="0" applyFont="1" applyBorder="1" applyAlignment="1">
      <alignment horizontal="left" vertical="top"/>
    </xf>
    <xf numFmtId="0" fontId="2" fillId="0" borderId="118" xfId="0" applyFont="1" applyBorder="1" applyAlignment="1">
      <alignment horizontal="left" vertical="center"/>
    </xf>
    <xf numFmtId="0" fontId="2" fillId="0" borderId="119" xfId="0" applyFont="1" applyFill="1" applyBorder="1" applyAlignment="1">
      <alignment horizontal="left" vertical="top"/>
    </xf>
    <xf numFmtId="0" fontId="2" fillId="0" borderId="102" xfId="0" applyFont="1" applyBorder="1" applyAlignment="1">
      <alignment horizontal="left" vertical="center"/>
    </xf>
    <xf numFmtId="0" fontId="5" fillId="0" borderId="112" xfId="0" applyNumberFormat="1" applyFont="1" applyBorder="1" applyAlignment="1">
      <alignment horizontal="center" vertical="center"/>
    </xf>
    <xf numFmtId="0" fontId="5" fillId="0" borderId="97" xfId="0" applyNumberFormat="1" applyFont="1" applyBorder="1" applyAlignment="1">
      <alignment horizontal="center" vertical="center"/>
    </xf>
    <xf numFmtId="0" fontId="5" fillId="0" borderId="99" xfId="0" applyNumberFormat="1" applyFont="1" applyBorder="1" applyAlignment="1">
      <alignment horizontal="center" vertical="center"/>
    </xf>
    <xf numFmtId="0" fontId="5" fillId="3" borderId="60" xfId="0" applyNumberFormat="1" applyFont="1" applyFill="1" applyBorder="1" applyAlignment="1">
      <alignment horizontal="center" vertical="center"/>
    </xf>
    <xf numFmtId="0" fontId="5" fillId="3" borderId="68" xfId="0" applyFont="1" applyFill="1" applyBorder="1" applyAlignment="1">
      <alignment horizontal="center" vertical="center"/>
    </xf>
    <xf numFmtId="0" fontId="5" fillId="3" borderId="84" xfId="0" applyNumberFormat="1" applyFont="1" applyFill="1" applyBorder="1" applyAlignment="1">
      <alignment horizontal="center" vertical="center"/>
    </xf>
    <xf numFmtId="0" fontId="5" fillId="3" borderId="61" xfId="0" applyNumberFormat="1" applyFont="1" applyFill="1" applyBorder="1" applyAlignment="1">
      <alignment horizontal="center" vertical="center"/>
    </xf>
    <xf numFmtId="0" fontId="5" fillId="3" borderId="104" xfId="0" applyFont="1" applyFill="1" applyBorder="1" applyAlignment="1">
      <alignment horizontal="center" vertical="center"/>
    </xf>
    <xf numFmtId="0" fontId="5" fillId="3" borderId="94" xfId="0" applyNumberFormat="1" applyFont="1" applyFill="1" applyBorder="1" applyAlignment="1">
      <alignment horizontal="center" vertical="center"/>
    </xf>
    <xf numFmtId="0" fontId="5" fillId="3" borderId="66" xfId="0" applyNumberFormat="1" applyFont="1" applyFill="1" applyBorder="1" applyAlignment="1">
      <alignment horizontal="center" vertical="center"/>
    </xf>
    <xf numFmtId="0" fontId="5" fillId="3" borderId="67" xfId="0" applyFont="1" applyFill="1" applyBorder="1" applyAlignment="1">
      <alignment horizontal="center" vertical="center"/>
    </xf>
    <xf numFmtId="0" fontId="5" fillId="3" borderId="83" xfId="0" applyNumberFormat="1" applyFont="1" applyFill="1" applyBorder="1" applyAlignment="1">
      <alignment horizontal="center" vertical="center"/>
    </xf>
    <xf numFmtId="0" fontId="10" fillId="0" borderId="66" xfId="0" applyNumberFormat="1" applyFont="1" applyBorder="1" applyAlignment="1">
      <alignment horizontal="center" vertical="center"/>
    </xf>
    <xf numFmtId="0" fontId="2" fillId="0" borderId="113" xfId="0" applyFont="1" applyBorder="1" applyAlignment="1">
      <alignment horizontal="center" vertical="center" textRotation="255"/>
    </xf>
    <xf numFmtId="0" fontId="5" fillId="0" borderId="82" xfId="0" applyFont="1" applyBorder="1" applyAlignment="1">
      <alignment horizontal="center" vertical="center"/>
    </xf>
    <xf numFmtId="0" fontId="2" fillId="0" borderId="82" xfId="0" applyNumberFormat="1" applyFont="1" applyFill="1" applyBorder="1" applyAlignment="1">
      <alignment horizontal="center" vertical="center"/>
    </xf>
    <xf numFmtId="0" fontId="2" fillId="0" borderId="82" xfId="0" applyNumberFormat="1" applyFont="1" applyBorder="1" applyAlignment="1">
      <alignment horizontal="center" vertical="center"/>
    </xf>
    <xf numFmtId="0" fontId="2" fillId="0" borderId="95" xfId="0" applyNumberFormat="1" applyFont="1" applyBorder="1" applyAlignment="1">
      <alignment horizontal="center" vertical="center"/>
    </xf>
    <xf numFmtId="0" fontId="5" fillId="0" borderId="54" xfId="0" applyFont="1" applyBorder="1" applyAlignment="1">
      <alignment horizontal="left" vertical="center"/>
    </xf>
    <xf numFmtId="0" fontId="0" fillId="0" borderId="0" xfId="0" applyFont="1">
      <alignment vertical="center"/>
    </xf>
    <xf numFmtId="0" fontId="5" fillId="0" borderId="119" xfId="0" applyFont="1" applyFill="1" applyBorder="1" applyAlignment="1">
      <alignment horizontal="left" vertical="top"/>
    </xf>
    <xf numFmtId="0" fontId="2" fillId="0" borderId="114" xfId="0" applyFont="1" applyBorder="1" applyAlignment="1">
      <alignment horizontal="left" vertical="center"/>
    </xf>
    <xf numFmtId="0" fontId="2" fillId="0" borderId="109" xfId="0" applyFont="1" applyBorder="1" applyAlignment="1">
      <alignment horizontal="left" vertical="center"/>
    </xf>
    <xf numFmtId="0" fontId="2" fillId="0" borderId="109" xfId="0" applyFont="1" applyBorder="1" applyAlignment="1">
      <alignment horizontal="left" vertical="top"/>
    </xf>
    <xf numFmtId="0" fontId="2" fillId="0" borderId="109" xfId="0" applyFont="1" applyFill="1" applyBorder="1" applyAlignment="1">
      <alignment horizontal="left" vertical="top"/>
    </xf>
    <xf numFmtId="0" fontId="5" fillId="0" borderId="120" xfId="0" applyFont="1" applyBorder="1" applyAlignment="1">
      <alignment horizontal="center" vertical="center"/>
    </xf>
    <xf numFmtId="0" fontId="5" fillId="0" borderId="121" xfId="0" applyFont="1" applyBorder="1" applyAlignment="1">
      <alignment horizontal="center" vertical="center"/>
    </xf>
    <xf numFmtId="0" fontId="5" fillId="0" borderId="122" xfId="0" applyFont="1" applyBorder="1" applyAlignment="1">
      <alignment horizontal="center" vertical="center"/>
    </xf>
    <xf numFmtId="0" fontId="2" fillId="0" borderId="99" xfId="0" applyNumberFormat="1" applyFont="1" applyBorder="1" applyAlignment="1">
      <alignment horizontal="center" vertical="center"/>
    </xf>
    <xf numFmtId="0" fontId="2" fillId="0" borderId="96" xfId="0" applyNumberFormat="1" applyFont="1" applyBorder="1" applyAlignment="1">
      <alignment horizontal="center" vertical="center"/>
    </xf>
    <xf numFmtId="0" fontId="2" fillId="0" borderId="96" xfId="0" applyNumberFormat="1" applyFont="1" applyFill="1" applyBorder="1" applyAlignment="1">
      <alignment horizontal="center" vertical="center"/>
    </xf>
    <xf numFmtId="0" fontId="2" fillId="0" borderId="106" xfId="0" applyNumberFormat="1" applyFont="1" applyBorder="1" applyAlignment="1">
      <alignment horizontal="center" vertical="center"/>
    </xf>
    <xf numFmtId="0" fontId="5" fillId="0" borderId="109" xfId="0" applyFont="1" applyFill="1" applyBorder="1" applyAlignment="1">
      <alignment horizontal="left" vertical="top"/>
    </xf>
    <xf numFmtId="0" fontId="5" fillId="0" borderId="33" xfId="0" applyFont="1" applyFill="1" applyBorder="1" applyAlignment="1">
      <alignment horizontal="left" vertical="center"/>
    </xf>
    <xf numFmtId="0" fontId="5" fillId="3" borderId="54" xfId="0" applyFont="1" applyFill="1" applyBorder="1" applyAlignment="1">
      <alignment horizontal="left" vertical="top"/>
    </xf>
    <xf numFmtId="0" fontId="5" fillId="3" borderId="118" xfId="0" applyFont="1" applyFill="1" applyBorder="1" applyAlignment="1">
      <alignment horizontal="left" vertical="top"/>
    </xf>
    <xf numFmtId="0" fontId="4" fillId="0" borderId="0" xfId="0" applyFont="1" applyBorder="1" applyAlignment="1">
      <alignment horizontal="center" vertical="top"/>
    </xf>
    <xf numFmtId="0" fontId="3" fillId="2" borderId="31" xfId="0" applyFont="1" applyFill="1" applyBorder="1" applyAlignment="1">
      <alignment horizontal="center" vertical="center" textRotation="255" wrapText="1"/>
    </xf>
    <xf numFmtId="0" fontId="3" fillId="2" borderId="32" xfId="0" applyFont="1" applyFill="1" applyBorder="1" applyAlignment="1">
      <alignment horizontal="center" vertical="center" textRotation="255" wrapText="1"/>
    </xf>
    <xf numFmtId="0" fontId="3" fillId="2" borderId="33" xfId="0" applyFont="1" applyFill="1" applyBorder="1" applyAlignment="1">
      <alignment horizontal="center" vertical="center" textRotation="255" wrapText="1"/>
    </xf>
    <xf numFmtId="0" fontId="3" fillId="2" borderId="3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top" wrapText="1"/>
    </xf>
    <xf numFmtId="0" fontId="3" fillId="2" borderId="15" xfId="0" applyFont="1" applyFill="1" applyBorder="1" applyAlignment="1">
      <alignment horizontal="center" vertical="top" wrapText="1"/>
    </xf>
    <xf numFmtId="0" fontId="3" fillId="2" borderId="16" xfId="0" applyFont="1" applyFill="1" applyBorder="1" applyAlignment="1">
      <alignment horizontal="center" vertical="top" wrapText="1"/>
    </xf>
    <xf numFmtId="0" fontId="3" fillId="2" borderId="17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2" borderId="22" xfId="0" applyFont="1" applyFill="1" applyBorder="1" applyAlignment="1">
      <alignment horizontal="center" vertical="top" wrapText="1"/>
    </xf>
    <xf numFmtId="0" fontId="2" fillId="0" borderId="31" xfId="0" applyFont="1" applyBorder="1" applyAlignment="1">
      <alignment horizontal="center" vertical="center" textRotation="255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2" xfId="0" applyBorder="1" applyAlignment="1">
      <alignment horizontal="center" vertical="center" textRotation="255"/>
    </xf>
    <xf numFmtId="0" fontId="0" fillId="0" borderId="33" xfId="0" applyBorder="1" applyAlignment="1">
      <alignment horizontal="center" vertical="center" textRotation="255"/>
    </xf>
    <xf numFmtId="0" fontId="2" fillId="0" borderId="39" xfId="0" applyFont="1" applyBorder="1" applyAlignment="1">
      <alignment horizontal="center" vertical="center" textRotation="255"/>
    </xf>
    <xf numFmtId="0" fontId="0" fillId="0" borderId="39" xfId="0" applyBorder="1" applyAlignment="1">
      <alignment horizontal="center" vertical="center" textRotation="255"/>
    </xf>
    <xf numFmtId="0" fontId="4" fillId="0" borderId="0" xfId="0" applyFont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textRotation="255"/>
    </xf>
    <xf numFmtId="0" fontId="3" fillId="2" borderId="35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2" fillId="0" borderId="33" xfId="0" applyFont="1" applyBorder="1" applyAlignment="1">
      <alignment horizontal="center" vertical="center" textRotation="255"/>
    </xf>
    <xf numFmtId="0" fontId="4" fillId="0" borderId="93" xfId="0" applyFont="1" applyBorder="1" applyAlignment="1">
      <alignment horizontal="center" vertical="center"/>
    </xf>
    <xf numFmtId="0" fontId="3" fillId="2" borderId="101" xfId="0" applyFont="1" applyFill="1" applyBorder="1" applyAlignment="1">
      <alignment horizontal="left" vertical="center" wrapText="1"/>
    </xf>
    <xf numFmtId="0" fontId="3" fillId="2" borderId="39" xfId="0" applyFont="1" applyFill="1" applyBorder="1" applyAlignment="1">
      <alignment horizontal="left" vertical="center" wrapText="1"/>
    </xf>
    <xf numFmtId="0" fontId="3" fillId="2" borderId="102" xfId="0" applyFont="1" applyFill="1" applyBorder="1" applyAlignment="1">
      <alignment horizontal="left" vertical="center" wrapText="1"/>
    </xf>
    <xf numFmtId="0" fontId="3" fillId="2" borderId="90" xfId="0" applyFont="1" applyFill="1" applyBorder="1" applyAlignment="1">
      <alignment horizontal="center" vertical="center" wrapText="1"/>
    </xf>
    <xf numFmtId="0" fontId="3" fillId="2" borderId="91" xfId="0" applyFont="1" applyFill="1" applyBorder="1" applyAlignment="1">
      <alignment horizontal="center" vertical="center" wrapText="1"/>
    </xf>
    <xf numFmtId="0" fontId="3" fillId="2" borderId="92" xfId="0" applyFont="1" applyFill="1" applyBorder="1" applyAlignment="1">
      <alignment horizontal="center" vertical="center" wrapText="1"/>
    </xf>
    <xf numFmtId="0" fontId="3" fillId="2" borderId="61" xfId="0" applyFont="1" applyFill="1" applyBorder="1" applyAlignment="1">
      <alignment horizontal="center" vertical="top" wrapText="1"/>
    </xf>
    <xf numFmtId="0" fontId="0" fillId="0" borderId="82" xfId="0" applyBorder="1" applyAlignment="1">
      <alignment horizontal="center" vertical="top" wrapText="1"/>
    </xf>
    <xf numFmtId="0" fontId="0" fillId="0" borderId="65" xfId="0" applyBorder="1" applyAlignment="1">
      <alignment horizontal="center" vertical="top" wrapText="1"/>
    </xf>
    <xf numFmtId="0" fontId="3" fillId="2" borderId="101" xfId="0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0" fontId="3" fillId="2" borderId="102" xfId="0" applyFont="1" applyFill="1" applyBorder="1" applyAlignment="1">
      <alignment horizontal="center" vertical="center" wrapText="1"/>
    </xf>
    <xf numFmtId="0" fontId="0" fillId="0" borderId="96" xfId="0" applyBorder="1" applyAlignment="1">
      <alignment horizontal="center" vertical="top" wrapText="1"/>
    </xf>
    <xf numFmtId="0" fontId="2" fillId="0" borderId="114" xfId="0" applyFont="1" applyBorder="1" applyAlignment="1">
      <alignment horizontal="center" vertical="center" textRotation="255"/>
    </xf>
    <xf numFmtId="0" fontId="2" fillId="0" borderId="109" xfId="0" applyFont="1" applyBorder="1" applyAlignment="1">
      <alignment horizontal="center" vertical="center" textRotation="255"/>
    </xf>
    <xf numFmtId="0" fontId="2" fillId="0" borderId="110" xfId="0" applyFont="1" applyBorder="1" applyAlignment="1">
      <alignment horizontal="center" vertical="center" textRotation="255"/>
    </xf>
    <xf numFmtId="0" fontId="0" fillId="0" borderId="110" xfId="0" applyBorder="1" applyAlignment="1">
      <alignment horizontal="center" vertical="center" textRotation="255"/>
    </xf>
    <xf numFmtId="0" fontId="2" fillId="0" borderId="113" xfId="0" applyFont="1" applyBorder="1" applyAlignment="1">
      <alignment horizontal="center" vertical="center" textRotation="255"/>
    </xf>
    <xf numFmtId="0" fontId="2" fillId="0" borderId="115" xfId="0" applyFont="1" applyBorder="1" applyAlignment="1">
      <alignment horizontal="center" vertical="center" textRotation="255"/>
    </xf>
    <xf numFmtId="0" fontId="4" fillId="0" borderId="61" xfId="0" applyFont="1" applyBorder="1" applyAlignment="1">
      <alignment horizontal="center" vertical="center"/>
    </xf>
    <xf numFmtId="0" fontId="3" fillId="2" borderId="117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50" xfId="0" applyFont="1" applyFill="1" applyBorder="1" applyAlignment="1">
      <alignment horizontal="center" vertical="center" wrapText="1"/>
    </xf>
    <xf numFmtId="0" fontId="3" fillId="2" borderId="107" xfId="0" applyFont="1" applyFill="1" applyBorder="1" applyAlignment="1">
      <alignment horizontal="center" vertical="center" wrapText="1"/>
    </xf>
    <xf numFmtId="0" fontId="3" fillId="2" borderId="78" xfId="0" applyFont="1" applyFill="1" applyBorder="1" applyAlignment="1">
      <alignment horizontal="center" vertical="center" wrapText="1"/>
    </xf>
    <xf numFmtId="0" fontId="3" fillId="2" borderId="108" xfId="0" applyFont="1" applyFill="1" applyBorder="1" applyAlignment="1">
      <alignment horizontal="center" vertical="center" wrapText="1"/>
    </xf>
    <xf numFmtId="0" fontId="6" fillId="2" borderId="87" xfId="0" applyFont="1" applyFill="1" applyBorder="1" applyAlignment="1">
      <alignment horizontal="center" vertical="center" wrapText="1"/>
    </xf>
    <xf numFmtId="0" fontId="2" fillId="0" borderId="101" xfId="0" applyFont="1" applyBorder="1" applyAlignment="1">
      <alignment horizontal="center" vertical="center" textRotation="255"/>
    </xf>
    <xf numFmtId="0" fontId="0" fillId="0" borderId="102" xfId="0" applyBorder="1" applyAlignment="1">
      <alignment horizontal="center" vertical="center" textRotation="255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ECDCF0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113-1&#36628;&#31995;&#38617;&#20027;&#20462;&#26680;&#20934;&#20462;&#35712;&#21517;&#21934;xlsx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7665;&#38596;&#25945;&#21209;&#32068;/&#36628;&#31995;&#38617;&#20027;&#20462;/&#26032;&#22686;&#36039;&#26009;&#22846;/113-1&#36628;&#31995;&#38617;&#20027;&#20462;&#30331;&#35352;&#21152;&#29956;&#36984;&#25972;&#21512;&#30003;&#35531;&#21517;&#21934;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輔系"/>
      <sheetName val="本系學生核准修讀輔系"/>
      <sheetName val="核准修讀此系為輔系"/>
      <sheetName val="雙主修"/>
      <sheetName val="本系學生核准修讀雙修"/>
      <sheetName val="核准修讀此系為雙修"/>
      <sheetName val="輔雙學號s"/>
    </sheetNames>
    <sheetDataSet>
      <sheetData sheetId="0" refreshError="1"/>
      <sheetData sheetId="1" refreshError="1">
        <row r="4">
          <cell r="A4" t="str">
            <v>中國文學系</v>
          </cell>
          <cell r="B4">
            <v>3</v>
          </cell>
        </row>
        <row r="5">
          <cell r="A5" t="str">
            <v>水生生物科學系</v>
          </cell>
          <cell r="B5">
            <v>2</v>
          </cell>
        </row>
        <row r="6">
          <cell r="A6" t="str">
            <v>外國語言學系</v>
          </cell>
          <cell r="B6">
            <v>6</v>
          </cell>
        </row>
        <row r="7">
          <cell r="A7" t="str">
            <v>幼兒教育學系</v>
          </cell>
          <cell r="B7">
            <v>1</v>
          </cell>
        </row>
        <row r="8">
          <cell r="A8" t="str">
            <v>生化科技學系</v>
          </cell>
          <cell r="B8">
            <v>3</v>
          </cell>
        </row>
        <row r="9">
          <cell r="A9" t="str">
            <v>生物機電工程學系</v>
          </cell>
          <cell r="B9">
            <v>2</v>
          </cell>
        </row>
        <row r="10">
          <cell r="A10" t="str">
            <v>企業管理學系</v>
          </cell>
          <cell r="B10">
            <v>5</v>
          </cell>
        </row>
        <row r="11">
          <cell r="A11" t="str">
            <v>行銷與觀光管理學系</v>
          </cell>
          <cell r="B11">
            <v>9</v>
          </cell>
        </row>
        <row r="12">
          <cell r="A12" t="str">
            <v>科技管理學系</v>
          </cell>
          <cell r="B12">
            <v>4</v>
          </cell>
        </row>
        <row r="13">
          <cell r="A13" t="str">
            <v>科技管理學系進修學士班</v>
          </cell>
          <cell r="B13">
            <v>2</v>
          </cell>
        </row>
        <row r="14">
          <cell r="A14" t="str">
            <v>財務金融學系</v>
          </cell>
          <cell r="B14">
            <v>2</v>
          </cell>
        </row>
        <row r="15">
          <cell r="A15" t="str">
            <v>財務金融學系碩士班</v>
          </cell>
          <cell r="B15">
            <v>2</v>
          </cell>
        </row>
        <row r="16">
          <cell r="A16" t="str">
            <v>動物科學系</v>
          </cell>
          <cell r="B16">
            <v>2</v>
          </cell>
        </row>
        <row r="17">
          <cell r="A17" t="str">
            <v>教育學系</v>
          </cell>
          <cell r="B17">
            <v>5</v>
          </cell>
        </row>
        <row r="18">
          <cell r="A18" t="str">
            <v>教育學系教育研究碩士班</v>
          </cell>
          <cell r="B18">
            <v>1</v>
          </cell>
        </row>
        <row r="19">
          <cell r="A19" t="str">
            <v>植物醫學系</v>
          </cell>
          <cell r="B19">
            <v>2</v>
          </cell>
        </row>
        <row r="20">
          <cell r="A20" t="str">
            <v>視覺藝術學系</v>
          </cell>
          <cell r="B20">
            <v>2</v>
          </cell>
        </row>
        <row r="21">
          <cell r="A21" t="str">
            <v>微生物免疫與生物藥學系</v>
          </cell>
          <cell r="B21">
            <v>3</v>
          </cell>
        </row>
        <row r="22">
          <cell r="A22" t="str">
            <v>資訊工程學系</v>
          </cell>
          <cell r="B22">
            <v>1</v>
          </cell>
        </row>
        <row r="23">
          <cell r="A23" t="str">
            <v>農業生物科技學系</v>
          </cell>
          <cell r="B23">
            <v>4</v>
          </cell>
        </row>
        <row r="24">
          <cell r="A24" t="str">
            <v>農藝學系</v>
          </cell>
          <cell r="B24">
            <v>2</v>
          </cell>
        </row>
        <row r="25">
          <cell r="A25" t="str">
            <v>電子物理學系</v>
          </cell>
          <cell r="B25">
            <v>2</v>
          </cell>
        </row>
        <row r="26">
          <cell r="A26" t="str">
            <v>電機工程學系</v>
          </cell>
          <cell r="B26">
            <v>2</v>
          </cell>
        </row>
        <row r="27">
          <cell r="A27" t="str">
            <v>數位學習設計與管理學系</v>
          </cell>
          <cell r="B27">
            <v>5</v>
          </cell>
        </row>
        <row r="28">
          <cell r="A28" t="str">
            <v>應用經濟學系</v>
          </cell>
          <cell r="B28">
            <v>7</v>
          </cell>
        </row>
        <row r="29">
          <cell r="A29" t="str">
            <v>應用數學系</v>
          </cell>
          <cell r="B29">
            <v>3</v>
          </cell>
        </row>
        <row r="30">
          <cell r="A30" t="str">
            <v>應用歷史學系</v>
          </cell>
          <cell r="B30">
            <v>15</v>
          </cell>
        </row>
      </sheetData>
      <sheetData sheetId="2" refreshError="1">
        <row r="4">
          <cell r="A4" t="str">
            <v>中國文學系</v>
          </cell>
          <cell r="B4">
            <v>3</v>
          </cell>
        </row>
        <row r="5">
          <cell r="A5" t="str">
            <v>木質材料與設計學系</v>
          </cell>
          <cell r="B5">
            <v>1</v>
          </cell>
        </row>
        <row r="6">
          <cell r="A6" t="str">
            <v>外國語言學系</v>
          </cell>
          <cell r="B6">
            <v>3</v>
          </cell>
        </row>
        <row r="7">
          <cell r="A7" t="str">
            <v>生物資源學系</v>
          </cell>
          <cell r="B7">
            <v>2</v>
          </cell>
        </row>
        <row r="8">
          <cell r="A8" t="str">
            <v>生物機電工程學系進修學士班</v>
          </cell>
          <cell r="B8">
            <v>1</v>
          </cell>
        </row>
        <row r="9">
          <cell r="A9" t="str">
            <v>企業管理學系</v>
          </cell>
          <cell r="B9">
            <v>4</v>
          </cell>
        </row>
        <row r="10">
          <cell r="A10" t="str">
            <v>行銷與觀光管理學系</v>
          </cell>
          <cell r="B10">
            <v>5</v>
          </cell>
        </row>
        <row r="11">
          <cell r="A11" t="str">
            <v>科技管理學系</v>
          </cell>
          <cell r="B11">
            <v>7</v>
          </cell>
        </row>
        <row r="12">
          <cell r="A12" t="str">
            <v>音樂學系</v>
          </cell>
          <cell r="B12">
            <v>1</v>
          </cell>
        </row>
        <row r="13">
          <cell r="A13" t="str">
            <v>食品科學系</v>
          </cell>
          <cell r="B13">
            <v>2</v>
          </cell>
        </row>
        <row r="14">
          <cell r="A14" t="str">
            <v>食品科學系進修學士班</v>
          </cell>
          <cell r="B14">
            <v>1</v>
          </cell>
        </row>
        <row r="15">
          <cell r="A15" t="str">
            <v>財務金融學系</v>
          </cell>
          <cell r="B15">
            <v>14</v>
          </cell>
        </row>
        <row r="16">
          <cell r="A16" t="str">
            <v>森林暨自然資源學系</v>
          </cell>
          <cell r="B16">
            <v>1</v>
          </cell>
        </row>
        <row r="17">
          <cell r="A17" t="str">
            <v>視覺藝術學系</v>
          </cell>
          <cell r="B17">
            <v>2</v>
          </cell>
        </row>
        <row r="18">
          <cell r="A18" t="str">
            <v>園藝學系</v>
          </cell>
          <cell r="B18">
            <v>1</v>
          </cell>
        </row>
        <row r="19">
          <cell r="A19" t="str">
            <v>微生物免疫與生物藥學系</v>
          </cell>
          <cell r="B19">
            <v>4</v>
          </cell>
        </row>
        <row r="20">
          <cell r="A20" t="str">
            <v>資訊工程學系</v>
          </cell>
          <cell r="B20">
            <v>2</v>
          </cell>
        </row>
        <row r="21">
          <cell r="A21" t="str">
            <v>資訊管理學系</v>
          </cell>
          <cell r="B21">
            <v>13</v>
          </cell>
        </row>
        <row r="22">
          <cell r="A22" t="str">
            <v>資訊管理學系碩士班</v>
          </cell>
          <cell r="B22">
            <v>2</v>
          </cell>
        </row>
        <row r="23">
          <cell r="A23" t="str">
            <v>電子物理學系</v>
          </cell>
          <cell r="B23">
            <v>2</v>
          </cell>
        </row>
        <row r="24">
          <cell r="A24" t="str">
            <v>電機工程學系</v>
          </cell>
          <cell r="B24">
            <v>5</v>
          </cell>
        </row>
        <row r="25">
          <cell r="A25" t="str">
            <v>輔導與諮商學系</v>
          </cell>
          <cell r="B25">
            <v>2</v>
          </cell>
        </row>
        <row r="26">
          <cell r="A26" t="str">
            <v>數位學習設計與管理學系</v>
          </cell>
          <cell r="B26">
            <v>2</v>
          </cell>
        </row>
        <row r="27">
          <cell r="A27" t="str">
            <v>機械與能源工程學系</v>
          </cell>
          <cell r="B27">
            <v>1</v>
          </cell>
        </row>
        <row r="28">
          <cell r="A28" t="str">
            <v>應用化學系</v>
          </cell>
          <cell r="B28">
            <v>3</v>
          </cell>
        </row>
        <row r="29">
          <cell r="A29" t="str">
            <v>應用經濟學系</v>
          </cell>
          <cell r="B29">
            <v>11</v>
          </cell>
        </row>
        <row r="30">
          <cell r="A30" t="str">
            <v>應用歷史學系</v>
          </cell>
          <cell r="B30">
            <v>2</v>
          </cell>
        </row>
      </sheetData>
      <sheetData sheetId="3" refreshError="1"/>
      <sheetData sheetId="4" refreshError="1">
        <row r="4">
          <cell r="A4" t="str">
            <v>土木與水資源工程學系</v>
          </cell>
          <cell r="B4">
            <v>1</v>
          </cell>
        </row>
        <row r="5">
          <cell r="A5" t="str">
            <v>木質材料與設計學系</v>
          </cell>
          <cell r="B5">
            <v>1</v>
          </cell>
        </row>
        <row r="6">
          <cell r="A6" t="str">
            <v>外國語言學系</v>
          </cell>
          <cell r="B6">
            <v>1</v>
          </cell>
        </row>
        <row r="7">
          <cell r="A7" t="str">
            <v>生物資源學系</v>
          </cell>
          <cell r="B7">
            <v>3</v>
          </cell>
        </row>
        <row r="8">
          <cell r="A8" t="str">
            <v>企業管理學系</v>
          </cell>
          <cell r="B8">
            <v>1</v>
          </cell>
        </row>
        <row r="9">
          <cell r="A9" t="str">
            <v>行銷與觀光管理學系</v>
          </cell>
          <cell r="B9">
            <v>1</v>
          </cell>
        </row>
        <row r="10">
          <cell r="A10" t="str">
            <v>科技管理學系</v>
          </cell>
          <cell r="B10">
            <v>1</v>
          </cell>
        </row>
        <row r="11">
          <cell r="A11" t="str">
            <v>食品科學系</v>
          </cell>
          <cell r="B11">
            <v>2</v>
          </cell>
        </row>
        <row r="12">
          <cell r="A12" t="str">
            <v>特殊教育學系</v>
          </cell>
          <cell r="B12">
            <v>2</v>
          </cell>
        </row>
        <row r="13">
          <cell r="A13" t="str">
            <v>動物科學系</v>
          </cell>
          <cell r="B13">
            <v>1</v>
          </cell>
        </row>
        <row r="14">
          <cell r="A14" t="str">
            <v>教育學系</v>
          </cell>
          <cell r="B14">
            <v>2</v>
          </cell>
        </row>
        <row r="15">
          <cell r="A15" t="str">
            <v>植物醫學系</v>
          </cell>
          <cell r="B15">
            <v>3</v>
          </cell>
        </row>
        <row r="16">
          <cell r="A16" t="str">
            <v>視覺藝術學系</v>
          </cell>
          <cell r="B16">
            <v>2</v>
          </cell>
        </row>
        <row r="17">
          <cell r="A17" t="str">
            <v>輔導與諮商學系</v>
          </cell>
          <cell r="B17">
            <v>2</v>
          </cell>
        </row>
        <row r="18">
          <cell r="A18" t="str">
            <v>數位學習設計與管理學系</v>
          </cell>
          <cell r="B18">
            <v>2</v>
          </cell>
        </row>
        <row r="19">
          <cell r="A19" t="str">
            <v>應用數學系</v>
          </cell>
          <cell r="B19">
            <v>1</v>
          </cell>
        </row>
        <row r="20">
          <cell r="A20" t="str">
            <v>應用歷史學系</v>
          </cell>
          <cell r="B20">
            <v>1</v>
          </cell>
        </row>
        <row r="21">
          <cell r="A21" t="str">
            <v>體育與健康休閒學系</v>
          </cell>
          <cell r="B21">
            <v>1</v>
          </cell>
        </row>
      </sheetData>
      <sheetData sheetId="5" refreshError="1">
        <row r="4">
          <cell r="A4" t="str">
            <v>土木與水資源工程學系</v>
          </cell>
          <cell r="B4">
            <v>3</v>
          </cell>
        </row>
        <row r="5">
          <cell r="A5" t="str">
            <v>中國文學系</v>
          </cell>
          <cell r="B5">
            <v>2</v>
          </cell>
        </row>
        <row r="6">
          <cell r="A6" t="str">
            <v>木質材料與設計學系</v>
          </cell>
          <cell r="B6">
            <v>1</v>
          </cell>
        </row>
        <row r="7">
          <cell r="A7" t="str">
            <v>生化科技學系</v>
          </cell>
          <cell r="B7">
            <v>3</v>
          </cell>
        </row>
        <row r="8">
          <cell r="A8" t="str">
            <v>生物資源學系</v>
          </cell>
          <cell r="B8">
            <v>1</v>
          </cell>
        </row>
        <row r="9">
          <cell r="A9" t="str">
            <v>科技管理學系</v>
          </cell>
          <cell r="B9">
            <v>1</v>
          </cell>
        </row>
        <row r="10">
          <cell r="A10" t="str">
            <v>特殊教育學系</v>
          </cell>
          <cell r="B10">
            <v>1</v>
          </cell>
        </row>
        <row r="11">
          <cell r="A11" t="str">
            <v>財務金融學系</v>
          </cell>
          <cell r="B11">
            <v>2</v>
          </cell>
        </row>
        <row r="12">
          <cell r="A12" t="str">
            <v>動物科學系</v>
          </cell>
          <cell r="B12">
            <v>1</v>
          </cell>
        </row>
        <row r="13">
          <cell r="A13" t="str">
            <v>視覺藝術學系</v>
          </cell>
          <cell r="B13">
            <v>4</v>
          </cell>
        </row>
        <row r="14">
          <cell r="A14" t="str">
            <v>微生物免疫與生物藥學系</v>
          </cell>
          <cell r="B14">
            <v>1</v>
          </cell>
        </row>
        <row r="15">
          <cell r="A15" t="str">
            <v>資訊工程學系</v>
          </cell>
          <cell r="B15">
            <v>2</v>
          </cell>
        </row>
        <row r="16">
          <cell r="A16" t="str">
            <v>輔導與諮商學系</v>
          </cell>
          <cell r="B16">
            <v>1</v>
          </cell>
        </row>
        <row r="17">
          <cell r="A17" t="str">
            <v>數位學習設計與管理學系</v>
          </cell>
          <cell r="B17">
            <v>2</v>
          </cell>
        </row>
        <row r="18">
          <cell r="A18" t="str">
            <v>應用化學系</v>
          </cell>
          <cell r="B18">
            <v>1</v>
          </cell>
        </row>
        <row r="19">
          <cell r="A19" t="str">
            <v>應用經濟學系</v>
          </cell>
          <cell r="B19">
            <v>2</v>
          </cell>
        </row>
      </sheetData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本系生有申請輔系"/>
      <sheetName val="申請此系為輔系"/>
      <sheetName val="混合輔系"/>
      <sheetName val="申請此系為雙修"/>
      <sheetName val="本系學生有申請雙修"/>
      <sheetName val="申請此系為雙主修"/>
      <sheetName val="混合雙主修"/>
    </sheetNames>
    <sheetDataSet>
      <sheetData sheetId="0" refreshError="1">
        <row r="4">
          <cell r="A4" t="str">
            <v>中國文學系</v>
          </cell>
          <cell r="B4">
            <v>6</v>
          </cell>
        </row>
        <row r="5">
          <cell r="A5" t="str">
            <v>水生生物科學系</v>
          </cell>
          <cell r="B5">
            <v>2</v>
          </cell>
        </row>
        <row r="6">
          <cell r="A6" t="str">
            <v>外國語言學系</v>
          </cell>
          <cell r="B6">
            <v>12</v>
          </cell>
        </row>
        <row r="7">
          <cell r="A7" t="str">
            <v>幼兒教育學系</v>
          </cell>
          <cell r="B7">
            <v>1</v>
          </cell>
        </row>
        <row r="8">
          <cell r="A8" t="str">
            <v>生化科技學系</v>
          </cell>
          <cell r="B8">
            <v>3</v>
          </cell>
        </row>
        <row r="9">
          <cell r="A9" t="str">
            <v>生物資源學系</v>
          </cell>
          <cell r="B9">
            <v>1</v>
          </cell>
        </row>
        <row r="10">
          <cell r="A10" t="str">
            <v>生物機電工程學系</v>
          </cell>
          <cell r="B10">
            <v>3</v>
          </cell>
        </row>
        <row r="11">
          <cell r="A11" t="str">
            <v>企業管理學系</v>
          </cell>
          <cell r="B11">
            <v>10</v>
          </cell>
        </row>
        <row r="12">
          <cell r="A12" t="str">
            <v>行銷與觀光管理學系</v>
          </cell>
          <cell r="B12">
            <v>13</v>
          </cell>
        </row>
        <row r="13">
          <cell r="A13" t="str">
            <v>科技管理學系</v>
          </cell>
          <cell r="B13">
            <v>7</v>
          </cell>
        </row>
        <row r="14">
          <cell r="A14" t="str">
            <v>科技管理學系進修學士班</v>
          </cell>
          <cell r="B14">
            <v>2</v>
          </cell>
        </row>
        <row r="15">
          <cell r="A15" t="str">
            <v>財務金融學系</v>
          </cell>
          <cell r="B15">
            <v>2</v>
          </cell>
        </row>
        <row r="16">
          <cell r="A16" t="str">
            <v>財務金融學系碩士班</v>
          </cell>
          <cell r="B16">
            <v>1</v>
          </cell>
        </row>
        <row r="17">
          <cell r="A17" t="str">
            <v>動物科學系</v>
          </cell>
          <cell r="B17">
            <v>2</v>
          </cell>
        </row>
        <row r="18">
          <cell r="A18" t="str">
            <v>教育學系</v>
          </cell>
          <cell r="B18">
            <v>6</v>
          </cell>
        </row>
        <row r="19">
          <cell r="A19" t="str">
            <v>教育學系教育研究碩士班</v>
          </cell>
          <cell r="B19">
            <v>1</v>
          </cell>
        </row>
        <row r="20">
          <cell r="A20" t="str">
            <v>植物醫學系</v>
          </cell>
          <cell r="B20">
            <v>2</v>
          </cell>
        </row>
        <row r="21">
          <cell r="A21" t="str">
            <v>視覺藝術學系</v>
          </cell>
          <cell r="B21">
            <v>4</v>
          </cell>
        </row>
        <row r="22">
          <cell r="A22" t="str">
            <v>微生物免疫與生物藥學系</v>
          </cell>
          <cell r="B22">
            <v>3</v>
          </cell>
        </row>
        <row r="23">
          <cell r="A23" t="str">
            <v>資訊工程學系</v>
          </cell>
          <cell r="B23">
            <v>1</v>
          </cell>
        </row>
        <row r="24">
          <cell r="A24" t="str">
            <v>資訊管理學系</v>
          </cell>
          <cell r="B24">
            <v>1</v>
          </cell>
        </row>
        <row r="25">
          <cell r="A25" t="str">
            <v>農業生物科技學系</v>
          </cell>
          <cell r="B25">
            <v>5</v>
          </cell>
        </row>
        <row r="26">
          <cell r="A26" t="str">
            <v>農藝學系</v>
          </cell>
          <cell r="B26">
            <v>3</v>
          </cell>
        </row>
        <row r="27">
          <cell r="A27" t="str">
            <v>電子物理學系</v>
          </cell>
          <cell r="B27">
            <v>2</v>
          </cell>
        </row>
        <row r="28">
          <cell r="A28" t="str">
            <v>電機工程學系</v>
          </cell>
          <cell r="B28">
            <v>2</v>
          </cell>
        </row>
        <row r="29">
          <cell r="A29" t="str">
            <v>數位學習設計與管理學系</v>
          </cell>
          <cell r="B29">
            <v>9</v>
          </cell>
        </row>
        <row r="30">
          <cell r="A30" t="str">
            <v>應用經濟學系</v>
          </cell>
          <cell r="B30">
            <v>7</v>
          </cell>
        </row>
        <row r="31">
          <cell r="A31" t="str">
            <v>應用數學系</v>
          </cell>
          <cell r="B31">
            <v>3</v>
          </cell>
        </row>
        <row r="32">
          <cell r="A32" t="str">
            <v>應用歷史學系</v>
          </cell>
          <cell r="B32">
            <v>22</v>
          </cell>
        </row>
      </sheetData>
      <sheetData sheetId="1" refreshError="1">
        <row r="4">
          <cell r="A4" t="str">
            <v>中國文學系</v>
          </cell>
          <cell r="B4">
            <v>5</v>
          </cell>
        </row>
        <row r="5">
          <cell r="A5" t="str">
            <v>木質材料與設計學系</v>
          </cell>
          <cell r="B5">
            <v>1</v>
          </cell>
        </row>
        <row r="6">
          <cell r="A6" t="str">
            <v>外國語言學系</v>
          </cell>
          <cell r="B6">
            <v>4</v>
          </cell>
        </row>
        <row r="7">
          <cell r="A7" t="str">
            <v>幼兒教育學系</v>
          </cell>
          <cell r="B7">
            <v>1</v>
          </cell>
        </row>
        <row r="8">
          <cell r="A8" t="str">
            <v>生物資源學系</v>
          </cell>
          <cell r="B8">
            <v>2</v>
          </cell>
        </row>
        <row r="9">
          <cell r="A9" t="str">
            <v>生物機電工程學系進修學士班</v>
          </cell>
          <cell r="B9">
            <v>1</v>
          </cell>
        </row>
        <row r="10">
          <cell r="A10" t="str">
            <v>企業管理學系</v>
          </cell>
          <cell r="B10">
            <v>4</v>
          </cell>
        </row>
        <row r="11">
          <cell r="A11" t="str">
            <v>行銷與觀光管理學系</v>
          </cell>
          <cell r="B11">
            <v>11</v>
          </cell>
        </row>
        <row r="12">
          <cell r="A12" t="str">
            <v>科技管理學系</v>
          </cell>
          <cell r="B12">
            <v>7</v>
          </cell>
        </row>
        <row r="13">
          <cell r="A13" t="str">
            <v>音樂學系</v>
          </cell>
          <cell r="B13">
            <v>2</v>
          </cell>
        </row>
        <row r="14">
          <cell r="A14" t="str">
            <v>食品科學系</v>
          </cell>
          <cell r="B14">
            <v>2</v>
          </cell>
        </row>
        <row r="15">
          <cell r="A15" t="str">
            <v>食品科學系進修學士班</v>
          </cell>
          <cell r="B15">
            <v>1</v>
          </cell>
        </row>
        <row r="16">
          <cell r="A16" t="str">
            <v>財務金融學系</v>
          </cell>
          <cell r="B16">
            <v>31</v>
          </cell>
        </row>
        <row r="17">
          <cell r="A17" t="str">
            <v>森林暨自然資源學系</v>
          </cell>
          <cell r="B17">
            <v>1</v>
          </cell>
        </row>
        <row r="18">
          <cell r="A18" t="str">
            <v>視覺藝術學系</v>
          </cell>
          <cell r="B18">
            <v>2</v>
          </cell>
        </row>
        <row r="19">
          <cell r="A19" t="str">
            <v>園藝學系</v>
          </cell>
          <cell r="B19">
            <v>2</v>
          </cell>
        </row>
        <row r="20">
          <cell r="A20" t="str">
            <v>微生物免疫與生物藥學系</v>
          </cell>
          <cell r="B20">
            <v>4</v>
          </cell>
        </row>
        <row r="21">
          <cell r="A21" t="str">
            <v>資訊工程學系</v>
          </cell>
          <cell r="B21">
            <v>7</v>
          </cell>
        </row>
        <row r="22">
          <cell r="A22" t="str">
            <v>資訊管理學系</v>
          </cell>
          <cell r="B22">
            <v>15</v>
          </cell>
        </row>
        <row r="23">
          <cell r="A23" t="str">
            <v>資訊管理學系碩士班</v>
          </cell>
          <cell r="B23">
            <v>1</v>
          </cell>
        </row>
        <row r="24">
          <cell r="A24" t="str">
            <v>電子物理學系</v>
          </cell>
          <cell r="B24">
            <v>2</v>
          </cell>
        </row>
        <row r="25">
          <cell r="A25" t="str">
            <v>電機工程學系</v>
          </cell>
          <cell r="B25">
            <v>6</v>
          </cell>
        </row>
        <row r="26">
          <cell r="A26" t="str">
            <v>輔導與諮商學系</v>
          </cell>
          <cell r="B26">
            <v>3</v>
          </cell>
        </row>
        <row r="27">
          <cell r="A27" t="str">
            <v>數位學習設計與管理學系</v>
          </cell>
          <cell r="B27">
            <v>3</v>
          </cell>
        </row>
        <row r="28">
          <cell r="A28" t="str">
            <v>機械與能源工程學系</v>
          </cell>
          <cell r="B28">
            <v>1</v>
          </cell>
        </row>
        <row r="29">
          <cell r="A29" t="str">
            <v>歷史學系</v>
          </cell>
          <cell r="B29">
            <v>1</v>
          </cell>
        </row>
        <row r="30">
          <cell r="A30" t="str">
            <v>應用化學系</v>
          </cell>
          <cell r="B30">
            <v>3</v>
          </cell>
        </row>
        <row r="31">
          <cell r="A31" t="str">
            <v>應用經濟學系</v>
          </cell>
          <cell r="B31">
            <v>12</v>
          </cell>
        </row>
        <row r="32">
          <cell r="A32" t="str">
            <v>應用歷史學系</v>
          </cell>
          <cell r="B32">
            <v>1</v>
          </cell>
        </row>
      </sheetData>
      <sheetData sheetId="2" refreshError="1"/>
      <sheetData sheetId="3" refreshError="1">
        <row r="4">
          <cell r="A4" t="str">
            <v>土木與水資源工程學系</v>
          </cell>
          <cell r="B4">
            <v>3</v>
          </cell>
        </row>
        <row r="5">
          <cell r="A5" t="str">
            <v>中國文學系</v>
          </cell>
          <cell r="B5">
            <v>2</v>
          </cell>
        </row>
        <row r="6">
          <cell r="A6" t="str">
            <v>木質材料與設計學系</v>
          </cell>
          <cell r="B6">
            <v>1</v>
          </cell>
        </row>
        <row r="7">
          <cell r="A7" t="str">
            <v>生化科技學系</v>
          </cell>
          <cell r="B7">
            <v>3</v>
          </cell>
        </row>
        <row r="8">
          <cell r="A8" t="str">
            <v>生物資源學系</v>
          </cell>
          <cell r="B8">
            <v>1</v>
          </cell>
        </row>
        <row r="9">
          <cell r="A9" t="str">
            <v>企業管理學系</v>
          </cell>
          <cell r="B9">
            <v>1</v>
          </cell>
        </row>
        <row r="10">
          <cell r="A10" t="str">
            <v>行銷與觀光管理學系</v>
          </cell>
          <cell r="B10">
            <v>1</v>
          </cell>
        </row>
        <row r="11">
          <cell r="A11" t="str">
            <v>科技管理學系</v>
          </cell>
          <cell r="B11">
            <v>1</v>
          </cell>
        </row>
        <row r="12">
          <cell r="A12" t="str">
            <v>特殊教育學系</v>
          </cell>
          <cell r="B12">
            <v>1</v>
          </cell>
        </row>
        <row r="13">
          <cell r="A13" t="str">
            <v>財務金融學系</v>
          </cell>
          <cell r="B13">
            <v>2</v>
          </cell>
        </row>
        <row r="14">
          <cell r="A14" t="str">
            <v>動物科學系</v>
          </cell>
          <cell r="B14">
            <v>1</v>
          </cell>
        </row>
        <row r="15">
          <cell r="A15" t="str">
            <v>森林暨自然資源學系</v>
          </cell>
          <cell r="B15">
            <v>1</v>
          </cell>
        </row>
        <row r="16">
          <cell r="A16" t="str">
            <v>視覺藝術學系</v>
          </cell>
          <cell r="B16">
            <v>5</v>
          </cell>
        </row>
        <row r="17">
          <cell r="A17" t="str">
            <v>園藝學系</v>
          </cell>
          <cell r="B17">
            <v>2</v>
          </cell>
        </row>
        <row r="18">
          <cell r="A18" t="str">
            <v>微生物免疫與生物藥學系</v>
          </cell>
          <cell r="B18">
            <v>1</v>
          </cell>
        </row>
        <row r="19">
          <cell r="A19" t="str">
            <v>資訊工程學系</v>
          </cell>
          <cell r="B19">
            <v>6</v>
          </cell>
        </row>
        <row r="20">
          <cell r="A20" t="str">
            <v>農藝學系</v>
          </cell>
          <cell r="B20">
            <v>1</v>
          </cell>
        </row>
        <row r="21">
          <cell r="A21" t="str">
            <v>輔導與諮商學系</v>
          </cell>
          <cell r="B21">
            <v>1</v>
          </cell>
        </row>
        <row r="22">
          <cell r="A22" t="str">
            <v>數位學習設計與管理學系</v>
          </cell>
          <cell r="B22">
            <v>3</v>
          </cell>
        </row>
        <row r="23">
          <cell r="A23" t="str">
            <v>應用化學系</v>
          </cell>
          <cell r="B23">
            <v>1</v>
          </cell>
        </row>
        <row r="24">
          <cell r="A24" t="str">
            <v>應用經濟學系</v>
          </cell>
          <cell r="B24">
            <v>3</v>
          </cell>
        </row>
        <row r="25">
          <cell r="A25" t="str">
            <v>獸醫學系</v>
          </cell>
          <cell r="B25">
            <v>1</v>
          </cell>
        </row>
      </sheetData>
      <sheetData sheetId="4" refreshError="1">
        <row r="4">
          <cell r="A4" t="str">
            <v>土木與水資源工程學系</v>
          </cell>
          <cell r="B4">
            <v>1</v>
          </cell>
        </row>
        <row r="5">
          <cell r="A5" t="str">
            <v>木質材料與設計學系</v>
          </cell>
          <cell r="B5">
            <v>3</v>
          </cell>
        </row>
        <row r="6">
          <cell r="A6" t="str">
            <v>外國語言學系</v>
          </cell>
          <cell r="B6">
            <v>1</v>
          </cell>
        </row>
        <row r="7">
          <cell r="A7" t="str">
            <v>生物資源學系</v>
          </cell>
          <cell r="B7">
            <v>3</v>
          </cell>
        </row>
        <row r="8">
          <cell r="A8" t="str">
            <v>生物機電工程學系</v>
          </cell>
          <cell r="B8">
            <v>1</v>
          </cell>
        </row>
        <row r="9">
          <cell r="A9" t="str">
            <v>企業管理學系</v>
          </cell>
          <cell r="B9">
            <v>1</v>
          </cell>
        </row>
        <row r="10">
          <cell r="A10" t="str">
            <v>行銷與觀光管理學系</v>
          </cell>
          <cell r="B10">
            <v>1</v>
          </cell>
        </row>
        <row r="11">
          <cell r="A11" t="str">
            <v>科技管理學系</v>
          </cell>
          <cell r="B11">
            <v>1</v>
          </cell>
        </row>
        <row r="12">
          <cell r="A12" t="str">
            <v>食品科學系</v>
          </cell>
          <cell r="B12">
            <v>3</v>
          </cell>
        </row>
        <row r="13">
          <cell r="A13" t="str">
            <v>特殊教育學系</v>
          </cell>
          <cell r="B13">
            <v>2</v>
          </cell>
        </row>
        <row r="14">
          <cell r="A14" t="str">
            <v>動物科學系</v>
          </cell>
          <cell r="B14">
            <v>1</v>
          </cell>
        </row>
        <row r="15">
          <cell r="A15" t="str">
            <v>教育學系</v>
          </cell>
          <cell r="B15">
            <v>2</v>
          </cell>
        </row>
        <row r="16">
          <cell r="A16" t="str">
            <v>植物醫學系</v>
          </cell>
          <cell r="B16">
            <v>5</v>
          </cell>
        </row>
        <row r="17">
          <cell r="A17" t="str">
            <v>視覺藝術學系</v>
          </cell>
          <cell r="B17">
            <v>3</v>
          </cell>
        </row>
        <row r="18">
          <cell r="A18" t="str">
            <v>電機工程學系</v>
          </cell>
          <cell r="B18">
            <v>1</v>
          </cell>
        </row>
        <row r="19">
          <cell r="A19" t="str">
            <v>輔導與諮商學系</v>
          </cell>
          <cell r="B19">
            <v>2</v>
          </cell>
        </row>
        <row r="20">
          <cell r="A20" t="str">
            <v>數位學習設計與管理學系</v>
          </cell>
          <cell r="B20">
            <v>5</v>
          </cell>
        </row>
        <row r="21">
          <cell r="A21" t="str">
            <v>應用數學系</v>
          </cell>
          <cell r="B21">
            <v>1</v>
          </cell>
        </row>
        <row r="22">
          <cell r="A22" t="str">
            <v>應用歷史學系</v>
          </cell>
          <cell r="B22">
            <v>3</v>
          </cell>
        </row>
        <row r="23">
          <cell r="A23" t="str">
            <v>體育與健康休閒學系</v>
          </cell>
          <cell r="B23">
            <v>2</v>
          </cell>
        </row>
      </sheetData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58"/>
  <sheetViews>
    <sheetView topLeftCell="A47" workbookViewId="0">
      <selection activeCell="L60" sqref="L60"/>
    </sheetView>
  </sheetViews>
  <sheetFormatPr defaultColWidth="9.08984375" defaultRowHeight="17"/>
  <cols>
    <col min="1" max="1" width="6" style="1" customWidth="1"/>
    <col min="2" max="2" width="24.54296875" style="1" customWidth="1"/>
    <col min="3" max="3" width="8.81640625" style="1" customWidth="1"/>
    <col min="4" max="6" width="8.81640625" style="2" customWidth="1"/>
    <col min="7" max="9" width="8.81640625" style="1" customWidth="1"/>
    <col min="10" max="11" width="8.81640625" style="2" customWidth="1"/>
    <col min="12" max="12" width="8.81640625" style="1" customWidth="1"/>
    <col min="13" max="16384" width="9.08984375" style="1"/>
  </cols>
  <sheetData>
    <row r="1" spans="1:13" s="114" customFormat="1" ht="25.5" thickBot="1">
      <c r="A1" s="326" t="s">
        <v>94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113"/>
    </row>
    <row r="2" spans="1:13">
      <c r="A2" s="327" t="s">
        <v>165</v>
      </c>
      <c r="B2" s="330" t="s">
        <v>0</v>
      </c>
      <c r="C2" s="333" t="s">
        <v>1</v>
      </c>
      <c r="D2" s="334"/>
      <c r="E2" s="334"/>
      <c r="F2" s="334"/>
      <c r="G2" s="335"/>
      <c r="H2" s="333" t="s">
        <v>2</v>
      </c>
      <c r="I2" s="334"/>
      <c r="J2" s="334"/>
      <c r="K2" s="334"/>
      <c r="L2" s="336"/>
    </row>
    <row r="3" spans="1:13">
      <c r="A3" s="328"/>
      <c r="B3" s="331"/>
      <c r="C3" s="91" t="s">
        <v>3</v>
      </c>
      <c r="D3" s="91" t="s">
        <v>5</v>
      </c>
      <c r="E3" s="337" t="s">
        <v>89</v>
      </c>
      <c r="F3" s="91" t="s">
        <v>4</v>
      </c>
      <c r="G3" s="91" t="s">
        <v>6</v>
      </c>
      <c r="H3" s="91" t="s">
        <v>5</v>
      </c>
      <c r="I3" s="91" t="s">
        <v>5</v>
      </c>
      <c r="J3" s="337" t="s">
        <v>88</v>
      </c>
      <c r="K3" s="91" t="s">
        <v>4</v>
      </c>
      <c r="L3" s="92" t="s">
        <v>6</v>
      </c>
    </row>
    <row r="4" spans="1:13">
      <c r="A4" s="328"/>
      <c r="B4" s="331"/>
      <c r="C4" s="93" t="s">
        <v>7</v>
      </c>
      <c r="D4" s="93" t="s">
        <v>9</v>
      </c>
      <c r="E4" s="338"/>
      <c r="F4" s="93" t="s">
        <v>8</v>
      </c>
      <c r="G4" s="93" t="s">
        <v>10</v>
      </c>
      <c r="H4" s="93" t="s">
        <v>11</v>
      </c>
      <c r="I4" s="93" t="s">
        <v>9</v>
      </c>
      <c r="J4" s="338"/>
      <c r="K4" s="93" t="s">
        <v>12</v>
      </c>
      <c r="L4" s="94" t="s">
        <v>10</v>
      </c>
    </row>
    <row r="5" spans="1:13">
      <c r="A5" s="328"/>
      <c r="B5" s="331"/>
      <c r="C5" s="93" t="s">
        <v>1</v>
      </c>
      <c r="D5" s="93" t="s">
        <v>14</v>
      </c>
      <c r="E5" s="338"/>
      <c r="F5" s="93" t="s">
        <v>13</v>
      </c>
      <c r="G5" s="93" t="s">
        <v>15</v>
      </c>
      <c r="H5" s="93" t="s">
        <v>16</v>
      </c>
      <c r="I5" s="93" t="s">
        <v>18</v>
      </c>
      <c r="J5" s="338"/>
      <c r="K5" s="93" t="s">
        <v>17</v>
      </c>
      <c r="L5" s="94" t="s">
        <v>19</v>
      </c>
    </row>
    <row r="6" spans="1:13" ht="17.5" thickBot="1">
      <c r="A6" s="329"/>
      <c r="B6" s="332"/>
      <c r="C6" s="95"/>
      <c r="D6" s="95" t="s">
        <v>13</v>
      </c>
      <c r="E6" s="339"/>
      <c r="F6" s="95"/>
      <c r="G6" s="95"/>
      <c r="H6" s="95"/>
      <c r="I6" s="95" t="s">
        <v>17</v>
      </c>
      <c r="J6" s="339"/>
      <c r="K6" s="95"/>
      <c r="L6" s="96"/>
    </row>
    <row r="7" spans="1:13">
      <c r="A7" s="340" t="s">
        <v>76</v>
      </c>
      <c r="B7" s="22" t="s">
        <v>30</v>
      </c>
      <c r="C7" s="97">
        <v>10</v>
      </c>
      <c r="D7" s="98">
        <v>6</v>
      </c>
      <c r="E7" s="98">
        <v>0</v>
      </c>
      <c r="F7" s="97">
        <v>0</v>
      </c>
      <c r="G7" s="97">
        <v>0</v>
      </c>
      <c r="H7" s="97">
        <v>2</v>
      </c>
      <c r="I7" s="97">
        <v>1</v>
      </c>
      <c r="J7" s="98">
        <v>0</v>
      </c>
      <c r="K7" s="97">
        <v>0</v>
      </c>
      <c r="L7" s="99">
        <v>0</v>
      </c>
    </row>
    <row r="8" spans="1:13">
      <c r="A8" s="343"/>
      <c r="B8" s="23" t="s">
        <v>37</v>
      </c>
      <c r="C8" s="100">
        <v>2</v>
      </c>
      <c r="D8" s="101">
        <v>1</v>
      </c>
      <c r="E8" s="101">
        <v>0</v>
      </c>
      <c r="F8" s="100">
        <v>0</v>
      </c>
      <c r="G8" s="100">
        <v>0</v>
      </c>
      <c r="H8" s="100">
        <v>0</v>
      </c>
      <c r="I8" s="100">
        <v>0</v>
      </c>
      <c r="J8" s="101">
        <v>0</v>
      </c>
      <c r="K8" s="100">
        <v>0</v>
      </c>
      <c r="L8" s="102">
        <v>0</v>
      </c>
    </row>
    <row r="9" spans="1:13">
      <c r="A9" s="343"/>
      <c r="B9" s="23" t="s">
        <v>38</v>
      </c>
      <c r="C9" s="100">
        <v>3</v>
      </c>
      <c r="D9" s="101">
        <v>2</v>
      </c>
      <c r="E9" s="101">
        <v>0</v>
      </c>
      <c r="F9" s="100">
        <v>0</v>
      </c>
      <c r="G9" s="100">
        <v>0</v>
      </c>
      <c r="H9" s="100">
        <v>0</v>
      </c>
      <c r="I9" s="100">
        <v>0</v>
      </c>
      <c r="J9" s="101">
        <v>0</v>
      </c>
      <c r="K9" s="100">
        <v>0</v>
      </c>
      <c r="L9" s="102">
        <v>0</v>
      </c>
    </row>
    <row r="10" spans="1:13">
      <c r="A10" s="343"/>
      <c r="B10" s="23" t="s">
        <v>54</v>
      </c>
      <c r="C10" s="100">
        <v>1</v>
      </c>
      <c r="D10" s="101">
        <v>1</v>
      </c>
      <c r="E10" s="101">
        <v>2</v>
      </c>
      <c r="F10" s="100">
        <v>4</v>
      </c>
      <c r="G10" s="100">
        <v>3</v>
      </c>
      <c r="H10" s="100">
        <v>0</v>
      </c>
      <c r="I10" s="100">
        <v>0</v>
      </c>
      <c r="J10" s="101">
        <v>0</v>
      </c>
      <c r="K10" s="100">
        <v>0</v>
      </c>
      <c r="L10" s="102">
        <v>0</v>
      </c>
    </row>
    <row r="11" spans="1:13">
      <c r="A11" s="343"/>
      <c r="B11" s="23" t="s">
        <v>31</v>
      </c>
      <c r="C11" s="100">
        <v>6</v>
      </c>
      <c r="D11" s="101">
        <v>4</v>
      </c>
      <c r="E11" s="101">
        <v>2</v>
      </c>
      <c r="F11" s="100">
        <v>2</v>
      </c>
      <c r="G11" s="100">
        <v>2</v>
      </c>
      <c r="H11" s="100">
        <v>1</v>
      </c>
      <c r="I11" s="100">
        <v>1</v>
      </c>
      <c r="J11" s="101">
        <v>0</v>
      </c>
      <c r="K11" s="100">
        <v>0</v>
      </c>
      <c r="L11" s="102">
        <v>0</v>
      </c>
    </row>
    <row r="12" spans="1:13">
      <c r="A12" s="343"/>
      <c r="B12" s="23" t="s">
        <v>34</v>
      </c>
      <c r="C12" s="100">
        <v>4</v>
      </c>
      <c r="D12" s="101">
        <v>3</v>
      </c>
      <c r="E12" s="101">
        <v>2</v>
      </c>
      <c r="F12" s="100">
        <v>4</v>
      </c>
      <c r="G12" s="100">
        <v>1</v>
      </c>
      <c r="H12" s="100">
        <v>1</v>
      </c>
      <c r="I12" s="100">
        <v>1</v>
      </c>
      <c r="J12" s="101">
        <v>2</v>
      </c>
      <c r="K12" s="100">
        <v>0</v>
      </c>
      <c r="L12" s="102">
        <v>0</v>
      </c>
    </row>
    <row r="13" spans="1:13" ht="17.5" thickBot="1">
      <c r="A13" s="344"/>
      <c r="B13" s="24" t="s">
        <v>68</v>
      </c>
      <c r="C13" s="103">
        <v>0</v>
      </c>
      <c r="D13" s="104">
        <v>0</v>
      </c>
      <c r="E13" s="104">
        <v>0</v>
      </c>
      <c r="F13" s="103">
        <v>0</v>
      </c>
      <c r="G13" s="103">
        <v>0</v>
      </c>
      <c r="H13" s="103">
        <v>0</v>
      </c>
      <c r="I13" s="103">
        <v>0</v>
      </c>
      <c r="J13" s="104">
        <v>0</v>
      </c>
      <c r="K13" s="103">
        <v>0</v>
      </c>
      <c r="L13" s="105">
        <v>0</v>
      </c>
    </row>
    <row r="14" spans="1:13">
      <c r="A14" s="345" t="s">
        <v>84</v>
      </c>
      <c r="B14" s="25" t="s">
        <v>77</v>
      </c>
      <c r="C14" s="106">
        <v>0</v>
      </c>
      <c r="D14" s="107">
        <v>0</v>
      </c>
      <c r="E14" s="107">
        <v>5</v>
      </c>
      <c r="F14" s="106">
        <v>6</v>
      </c>
      <c r="G14" s="106">
        <v>5</v>
      </c>
      <c r="H14" s="106">
        <v>0</v>
      </c>
      <c r="I14" s="106">
        <v>0</v>
      </c>
      <c r="J14" s="107">
        <v>5</v>
      </c>
      <c r="K14" s="106">
        <v>3</v>
      </c>
      <c r="L14" s="108">
        <v>1</v>
      </c>
    </row>
    <row r="15" spans="1:13">
      <c r="A15" s="346"/>
      <c r="B15" s="26" t="s">
        <v>32</v>
      </c>
      <c r="C15" s="100">
        <v>20</v>
      </c>
      <c r="D15" s="101">
        <v>13</v>
      </c>
      <c r="E15" s="101">
        <v>10</v>
      </c>
      <c r="F15" s="100">
        <v>2</v>
      </c>
      <c r="G15" s="100">
        <v>1</v>
      </c>
      <c r="H15" s="100">
        <v>3</v>
      </c>
      <c r="I15" s="100">
        <v>2</v>
      </c>
      <c r="J15" s="101">
        <v>10</v>
      </c>
      <c r="K15" s="100">
        <v>0</v>
      </c>
      <c r="L15" s="102">
        <v>0</v>
      </c>
    </row>
    <row r="16" spans="1:13">
      <c r="A16" s="346"/>
      <c r="B16" s="26" t="s">
        <v>39</v>
      </c>
      <c r="C16" s="100">
        <v>3</v>
      </c>
      <c r="D16" s="101">
        <v>2</v>
      </c>
      <c r="E16" s="101">
        <v>10</v>
      </c>
      <c r="F16" s="100">
        <v>0</v>
      </c>
      <c r="G16" s="100">
        <v>0</v>
      </c>
      <c r="H16" s="100">
        <v>0</v>
      </c>
      <c r="I16" s="100">
        <v>0</v>
      </c>
      <c r="J16" s="101">
        <v>5</v>
      </c>
      <c r="K16" s="100">
        <v>1</v>
      </c>
      <c r="L16" s="102">
        <v>1</v>
      </c>
    </row>
    <row r="17" spans="1:12">
      <c r="A17" s="346"/>
      <c r="B17" s="26" t="s">
        <v>44</v>
      </c>
      <c r="C17" s="100">
        <v>0</v>
      </c>
      <c r="D17" s="101">
        <v>0</v>
      </c>
      <c r="E17" s="101">
        <v>10</v>
      </c>
      <c r="F17" s="100">
        <v>4</v>
      </c>
      <c r="G17" s="100">
        <v>1</v>
      </c>
      <c r="H17" s="100">
        <v>0</v>
      </c>
      <c r="I17" s="100">
        <v>0</v>
      </c>
      <c r="J17" s="101">
        <v>2</v>
      </c>
      <c r="K17" s="100">
        <v>0</v>
      </c>
      <c r="L17" s="102">
        <v>0</v>
      </c>
    </row>
    <row r="18" spans="1:12">
      <c r="A18" s="346"/>
      <c r="B18" s="26" t="s">
        <v>53</v>
      </c>
      <c r="C18" s="100">
        <v>0</v>
      </c>
      <c r="D18" s="101">
        <v>0</v>
      </c>
      <c r="E18" s="101">
        <v>5</v>
      </c>
      <c r="F18" s="100">
        <v>2</v>
      </c>
      <c r="G18" s="100">
        <v>2</v>
      </c>
      <c r="H18" s="100">
        <v>0</v>
      </c>
      <c r="I18" s="100">
        <v>0</v>
      </c>
      <c r="J18" s="101">
        <v>0</v>
      </c>
      <c r="K18" s="100">
        <v>0</v>
      </c>
      <c r="L18" s="102">
        <v>0</v>
      </c>
    </row>
    <row r="19" spans="1:12" ht="17.5" thickBot="1">
      <c r="A19" s="346"/>
      <c r="B19" s="27" t="s">
        <v>73</v>
      </c>
      <c r="C19" s="103">
        <v>0</v>
      </c>
      <c r="D19" s="103">
        <v>0</v>
      </c>
      <c r="E19" s="103">
        <v>5</v>
      </c>
      <c r="F19" s="103">
        <v>0</v>
      </c>
      <c r="G19" s="103">
        <v>0</v>
      </c>
      <c r="H19" s="103">
        <v>0</v>
      </c>
      <c r="I19" s="103">
        <v>0</v>
      </c>
      <c r="J19" s="103">
        <v>5</v>
      </c>
      <c r="K19" s="103">
        <v>0</v>
      </c>
      <c r="L19" s="105">
        <v>0</v>
      </c>
    </row>
    <row r="20" spans="1:12">
      <c r="A20" s="340" t="s">
        <v>78</v>
      </c>
      <c r="B20" s="3" t="s">
        <v>79</v>
      </c>
      <c r="C20" s="106">
        <v>12</v>
      </c>
      <c r="D20" s="109">
        <v>10</v>
      </c>
      <c r="E20" s="107" t="s">
        <v>59</v>
      </c>
      <c r="F20" s="106">
        <v>0</v>
      </c>
      <c r="G20" s="106">
        <v>0</v>
      </c>
      <c r="H20" s="106">
        <v>0</v>
      </c>
      <c r="I20" s="106">
        <v>0</v>
      </c>
      <c r="J20" s="107" t="s">
        <v>59</v>
      </c>
      <c r="K20" s="106">
        <v>0</v>
      </c>
      <c r="L20" s="108">
        <v>0</v>
      </c>
    </row>
    <row r="21" spans="1:12">
      <c r="A21" s="343"/>
      <c r="B21" s="23" t="s">
        <v>40</v>
      </c>
      <c r="C21" s="100">
        <v>1</v>
      </c>
      <c r="D21" s="101">
        <v>0</v>
      </c>
      <c r="E21" s="101">
        <v>20</v>
      </c>
      <c r="F21" s="100">
        <v>6</v>
      </c>
      <c r="G21" s="100">
        <v>5</v>
      </c>
      <c r="H21" s="100">
        <v>0</v>
      </c>
      <c r="I21" s="100">
        <v>0</v>
      </c>
      <c r="J21" s="101">
        <v>20</v>
      </c>
      <c r="K21" s="100">
        <v>1</v>
      </c>
      <c r="L21" s="102">
        <v>1</v>
      </c>
    </row>
    <row r="22" spans="1:12">
      <c r="A22" s="343"/>
      <c r="B22" s="23" t="s">
        <v>48</v>
      </c>
      <c r="C22" s="100">
        <v>0</v>
      </c>
      <c r="D22" s="101">
        <v>0</v>
      </c>
      <c r="E22" s="101">
        <v>10</v>
      </c>
      <c r="F22" s="100">
        <v>0</v>
      </c>
      <c r="G22" s="100">
        <v>0</v>
      </c>
      <c r="H22" s="100">
        <v>0</v>
      </c>
      <c r="I22" s="100">
        <v>0</v>
      </c>
      <c r="J22" s="101">
        <v>5</v>
      </c>
      <c r="K22" s="100">
        <v>0</v>
      </c>
      <c r="L22" s="102">
        <v>0</v>
      </c>
    </row>
    <row r="23" spans="1:12">
      <c r="A23" s="343"/>
      <c r="B23" s="23" t="s">
        <v>33</v>
      </c>
      <c r="C23" s="100">
        <v>4</v>
      </c>
      <c r="D23" s="101">
        <v>2</v>
      </c>
      <c r="E23" s="101">
        <v>5</v>
      </c>
      <c r="F23" s="100">
        <v>6</v>
      </c>
      <c r="G23" s="100">
        <v>4</v>
      </c>
      <c r="H23" s="100">
        <v>1</v>
      </c>
      <c r="I23" s="100">
        <v>1</v>
      </c>
      <c r="J23" s="101">
        <v>0</v>
      </c>
      <c r="K23" s="100">
        <v>0</v>
      </c>
      <c r="L23" s="102">
        <v>0</v>
      </c>
    </row>
    <row r="24" spans="1:12">
      <c r="A24" s="343"/>
      <c r="B24" s="23" t="s">
        <v>50</v>
      </c>
      <c r="C24" s="100">
        <v>1</v>
      </c>
      <c r="D24" s="101">
        <v>1</v>
      </c>
      <c r="E24" s="101">
        <v>15</v>
      </c>
      <c r="F24" s="100">
        <v>17</v>
      </c>
      <c r="G24" s="100">
        <v>14</v>
      </c>
      <c r="H24" s="100">
        <v>0</v>
      </c>
      <c r="I24" s="100">
        <v>0</v>
      </c>
      <c r="J24" s="101">
        <v>5</v>
      </c>
      <c r="K24" s="100">
        <v>3</v>
      </c>
      <c r="L24" s="102">
        <v>2</v>
      </c>
    </row>
    <row r="25" spans="1:12">
      <c r="A25" s="343"/>
      <c r="B25" s="23" t="s">
        <v>41</v>
      </c>
      <c r="C25" s="100">
        <v>2</v>
      </c>
      <c r="D25" s="101">
        <v>2</v>
      </c>
      <c r="E25" s="101">
        <v>10</v>
      </c>
      <c r="F25" s="100">
        <v>17</v>
      </c>
      <c r="G25" s="100">
        <v>10</v>
      </c>
      <c r="H25" s="100">
        <v>0</v>
      </c>
      <c r="I25" s="100">
        <v>0</v>
      </c>
      <c r="J25" s="101">
        <v>5</v>
      </c>
      <c r="K25" s="100">
        <v>2</v>
      </c>
      <c r="L25" s="102">
        <v>2</v>
      </c>
    </row>
    <row r="26" spans="1:12">
      <c r="A26" s="343"/>
      <c r="B26" s="28" t="s">
        <v>75</v>
      </c>
      <c r="C26" s="100">
        <v>0</v>
      </c>
      <c r="D26" s="100">
        <v>0</v>
      </c>
      <c r="E26" s="100" t="s">
        <v>74</v>
      </c>
      <c r="F26" s="100">
        <v>0</v>
      </c>
      <c r="G26" s="100">
        <v>0</v>
      </c>
      <c r="H26" s="100">
        <v>0</v>
      </c>
      <c r="I26" s="100">
        <v>0</v>
      </c>
      <c r="J26" s="100" t="s">
        <v>74</v>
      </c>
      <c r="K26" s="100">
        <v>0</v>
      </c>
      <c r="L26" s="102">
        <v>0</v>
      </c>
    </row>
    <row r="27" spans="1:12">
      <c r="A27" s="343"/>
      <c r="B27" s="28" t="s">
        <v>66</v>
      </c>
      <c r="C27" s="100">
        <v>0</v>
      </c>
      <c r="D27" s="100">
        <v>0</v>
      </c>
      <c r="E27" s="100">
        <v>10</v>
      </c>
      <c r="F27" s="100">
        <v>0</v>
      </c>
      <c r="G27" s="100">
        <v>0</v>
      </c>
      <c r="H27" s="100">
        <v>0</v>
      </c>
      <c r="I27" s="100">
        <v>0</v>
      </c>
      <c r="J27" s="100">
        <v>5</v>
      </c>
      <c r="K27" s="100">
        <v>0</v>
      </c>
      <c r="L27" s="102">
        <v>0</v>
      </c>
    </row>
    <row r="28" spans="1:12" ht="17.5" thickBot="1">
      <c r="A28" s="343"/>
      <c r="B28" s="29" t="s">
        <v>67</v>
      </c>
      <c r="C28" s="103">
        <v>0</v>
      </c>
      <c r="D28" s="104">
        <v>0</v>
      </c>
      <c r="E28" s="104">
        <v>0</v>
      </c>
      <c r="F28" s="103">
        <v>0</v>
      </c>
      <c r="G28" s="103">
        <v>0</v>
      </c>
      <c r="H28" s="103">
        <v>0</v>
      </c>
      <c r="I28" s="103">
        <v>0</v>
      </c>
      <c r="J28" s="104">
        <v>0</v>
      </c>
      <c r="K28" s="103">
        <v>0</v>
      </c>
      <c r="L28" s="105">
        <v>0</v>
      </c>
    </row>
    <row r="29" spans="1:12">
      <c r="A29" s="340" t="s">
        <v>80</v>
      </c>
      <c r="B29" s="3" t="s">
        <v>81</v>
      </c>
      <c r="C29" s="106">
        <v>1</v>
      </c>
      <c r="D29" s="107">
        <v>0</v>
      </c>
      <c r="E29" s="107">
        <v>3</v>
      </c>
      <c r="F29" s="106">
        <v>0</v>
      </c>
      <c r="G29" s="106">
        <v>0</v>
      </c>
      <c r="H29" s="106">
        <v>0</v>
      </c>
      <c r="I29" s="106">
        <v>0</v>
      </c>
      <c r="J29" s="107">
        <v>3</v>
      </c>
      <c r="K29" s="106">
        <v>0</v>
      </c>
      <c r="L29" s="108">
        <v>0</v>
      </c>
    </row>
    <row r="30" spans="1:12">
      <c r="A30" s="343"/>
      <c r="B30" s="23" t="s">
        <v>55</v>
      </c>
      <c r="C30" s="100">
        <v>1</v>
      </c>
      <c r="D30" s="101">
        <v>1</v>
      </c>
      <c r="E30" s="101">
        <v>5</v>
      </c>
      <c r="F30" s="100">
        <v>0</v>
      </c>
      <c r="G30" s="100">
        <v>0</v>
      </c>
      <c r="H30" s="100">
        <v>0</v>
      </c>
      <c r="I30" s="100">
        <v>0</v>
      </c>
      <c r="J30" s="101">
        <v>0</v>
      </c>
      <c r="K30" s="100">
        <v>0</v>
      </c>
      <c r="L30" s="102">
        <v>0</v>
      </c>
    </row>
    <row r="31" spans="1:12">
      <c r="A31" s="343"/>
      <c r="B31" s="23" t="s">
        <v>23</v>
      </c>
      <c r="C31" s="100">
        <v>2</v>
      </c>
      <c r="D31" s="101">
        <v>2</v>
      </c>
      <c r="E31" s="101">
        <v>0</v>
      </c>
      <c r="F31" s="100">
        <v>0</v>
      </c>
      <c r="G31" s="100">
        <v>0</v>
      </c>
      <c r="H31" s="100">
        <v>3</v>
      </c>
      <c r="I31" s="100">
        <v>2</v>
      </c>
      <c r="J31" s="101">
        <v>1</v>
      </c>
      <c r="K31" s="100">
        <v>3</v>
      </c>
      <c r="L31" s="102">
        <v>3</v>
      </c>
    </row>
    <row r="32" spans="1:12">
      <c r="A32" s="343"/>
      <c r="B32" s="23" t="s">
        <v>60</v>
      </c>
      <c r="C32" s="100">
        <v>0</v>
      </c>
      <c r="D32" s="101">
        <v>0</v>
      </c>
      <c r="E32" s="101">
        <v>0</v>
      </c>
      <c r="F32" s="100">
        <v>0</v>
      </c>
      <c r="G32" s="100">
        <v>0</v>
      </c>
      <c r="H32" s="100">
        <v>0</v>
      </c>
      <c r="I32" s="100">
        <v>0</v>
      </c>
      <c r="J32" s="101">
        <v>0</v>
      </c>
      <c r="K32" s="100">
        <v>0</v>
      </c>
      <c r="L32" s="102">
        <v>0</v>
      </c>
    </row>
    <row r="33" spans="1:12">
      <c r="A33" s="343"/>
      <c r="B33" s="23" t="s">
        <v>52</v>
      </c>
      <c r="C33" s="100">
        <v>1</v>
      </c>
      <c r="D33" s="101">
        <v>1</v>
      </c>
      <c r="E33" s="101">
        <v>5</v>
      </c>
      <c r="F33" s="100">
        <v>1</v>
      </c>
      <c r="G33" s="100">
        <v>1</v>
      </c>
      <c r="H33" s="100">
        <v>0</v>
      </c>
      <c r="I33" s="100">
        <v>0</v>
      </c>
      <c r="J33" s="101">
        <v>5</v>
      </c>
      <c r="K33" s="100">
        <v>0</v>
      </c>
      <c r="L33" s="102">
        <v>0</v>
      </c>
    </row>
    <row r="34" spans="1:12">
      <c r="A34" s="343"/>
      <c r="B34" s="23" t="s">
        <v>43</v>
      </c>
      <c r="C34" s="100">
        <v>0</v>
      </c>
      <c r="D34" s="101">
        <v>0</v>
      </c>
      <c r="E34" s="101">
        <v>0</v>
      </c>
      <c r="F34" s="100">
        <v>0</v>
      </c>
      <c r="G34" s="100">
        <v>0</v>
      </c>
      <c r="H34" s="100">
        <v>0</v>
      </c>
      <c r="I34" s="100">
        <v>0</v>
      </c>
      <c r="J34" s="101">
        <v>0</v>
      </c>
      <c r="K34" s="100">
        <v>0</v>
      </c>
      <c r="L34" s="102">
        <v>0</v>
      </c>
    </row>
    <row r="35" spans="1:12">
      <c r="A35" s="343"/>
      <c r="B35" s="23" t="s">
        <v>45</v>
      </c>
      <c r="C35" s="100">
        <v>0</v>
      </c>
      <c r="D35" s="101">
        <v>0</v>
      </c>
      <c r="E35" s="101">
        <v>5</v>
      </c>
      <c r="F35" s="100">
        <v>0</v>
      </c>
      <c r="G35" s="100">
        <v>0</v>
      </c>
      <c r="H35" s="100">
        <v>0</v>
      </c>
      <c r="I35" s="100">
        <v>0</v>
      </c>
      <c r="J35" s="101">
        <v>5</v>
      </c>
      <c r="K35" s="100">
        <v>0</v>
      </c>
      <c r="L35" s="102">
        <v>0</v>
      </c>
    </row>
    <row r="36" spans="1:12">
      <c r="A36" s="343"/>
      <c r="B36" s="23" t="s">
        <v>56</v>
      </c>
      <c r="C36" s="100">
        <v>2</v>
      </c>
      <c r="D36" s="101">
        <v>2</v>
      </c>
      <c r="E36" s="101">
        <v>5</v>
      </c>
      <c r="F36" s="100">
        <v>4</v>
      </c>
      <c r="G36" s="100">
        <v>4</v>
      </c>
      <c r="H36" s="100">
        <v>0</v>
      </c>
      <c r="I36" s="100">
        <v>0</v>
      </c>
      <c r="J36" s="101">
        <v>1</v>
      </c>
      <c r="K36" s="100">
        <v>1</v>
      </c>
      <c r="L36" s="102">
        <v>1</v>
      </c>
    </row>
    <row r="37" spans="1:12">
      <c r="A37" s="343"/>
      <c r="B37" s="30" t="s">
        <v>65</v>
      </c>
      <c r="C37" s="100">
        <v>0</v>
      </c>
      <c r="D37" s="101">
        <v>0</v>
      </c>
      <c r="E37" s="101">
        <v>0</v>
      </c>
      <c r="F37" s="100">
        <v>0</v>
      </c>
      <c r="G37" s="100">
        <v>0</v>
      </c>
      <c r="H37" s="100">
        <v>0</v>
      </c>
      <c r="I37" s="100">
        <v>0</v>
      </c>
      <c r="J37" s="101">
        <v>0</v>
      </c>
      <c r="K37" s="100">
        <v>0</v>
      </c>
      <c r="L37" s="102">
        <v>0</v>
      </c>
    </row>
    <row r="38" spans="1:12">
      <c r="A38" s="343"/>
      <c r="B38" s="30" t="s">
        <v>64</v>
      </c>
      <c r="C38" s="100">
        <v>0</v>
      </c>
      <c r="D38" s="101">
        <v>0</v>
      </c>
      <c r="E38" s="101">
        <v>0</v>
      </c>
      <c r="F38" s="100">
        <v>0</v>
      </c>
      <c r="G38" s="100">
        <v>0</v>
      </c>
      <c r="H38" s="100">
        <v>0</v>
      </c>
      <c r="I38" s="100">
        <v>0</v>
      </c>
      <c r="J38" s="101">
        <v>0</v>
      </c>
      <c r="K38" s="100">
        <v>0</v>
      </c>
      <c r="L38" s="102">
        <v>0</v>
      </c>
    </row>
    <row r="39" spans="1:12" ht="17.5" thickBot="1">
      <c r="A39" s="343"/>
      <c r="B39" s="24" t="s">
        <v>71</v>
      </c>
      <c r="C39" s="103">
        <v>0</v>
      </c>
      <c r="D39" s="103">
        <v>0</v>
      </c>
      <c r="E39" s="103">
        <v>0</v>
      </c>
      <c r="F39" s="103">
        <v>0</v>
      </c>
      <c r="G39" s="103">
        <v>0</v>
      </c>
      <c r="H39" s="103">
        <v>0</v>
      </c>
      <c r="I39" s="103">
        <v>0</v>
      </c>
      <c r="J39" s="103">
        <v>0</v>
      </c>
      <c r="K39" s="103">
        <v>0</v>
      </c>
      <c r="L39" s="105">
        <v>0</v>
      </c>
    </row>
    <row r="40" spans="1:12">
      <c r="A40" s="340" t="s">
        <v>82</v>
      </c>
      <c r="B40" s="25" t="s">
        <v>24</v>
      </c>
      <c r="C40" s="106">
        <v>4</v>
      </c>
      <c r="D40" s="107">
        <v>3</v>
      </c>
      <c r="E40" s="107" t="s">
        <v>59</v>
      </c>
      <c r="F40" s="106">
        <v>1</v>
      </c>
      <c r="G40" s="106">
        <v>1</v>
      </c>
      <c r="H40" s="106">
        <v>1</v>
      </c>
      <c r="I40" s="106">
        <v>1</v>
      </c>
      <c r="J40" s="107">
        <v>10</v>
      </c>
      <c r="K40" s="106">
        <v>0</v>
      </c>
      <c r="L40" s="108">
        <v>0</v>
      </c>
    </row>
    <row r="41" spans="1:12">
      <c r="A41" s="343"/>
      <c r="B41" s="26" t="s">
        <v>49</v>
      </c>
      <c r="C41" s="100">
        <v>0</v>
      </c>
      <c r="D41" s="101">
        <v>0</v>
      </c>
      <c r="E41" s="101">
        <v>5</v>
      </c>
      <c r="F41" s="100">
        <v>2</v>
      </c>
      <c r="G41" s="100">
        <v>2</v>
      </c>
      <c r="H41" s="100">
        <v>1</v>
      </c>
      <c r="I41" s="100">
        <v>0</v>
      </c>
      <c r="J41" s="101">
        <v>5</v>
      </c>
      <c r="K41" s="100">
        <v>0</v>
      </c>
      <c r="L41" s="102">
        <v>0</v>
      </c>
    </row>
    <row r="42" spans="1:12">
      <c r="A42" s="343"/>
      <c r="B42" s="26" t="s">
        <v>47</v>
      </c>
      <c r="C42" s="100">
        <v>0</v>
      </c>
      <c r="D42" s="101">
        <v>0</v>
      </c>
      <c r="E42" s="101" t="s">
        <v>59</v>
      </c>
      <c r="F42" s="100">
        <v>1</v>
      </c>
      <c r="G42" s="100">
        <v>0</v>
      </c>
      <c r="H42" s="100">
        <v>0</v>
      </c>
      <c r="I42" s="100">
        <v>0</v>
      </c>
      <c r="J42" s="101" t="s">
        <v>59</v>
      </c>
      <c r="K42" s="100">
        <v>0</v>
      </c>
      <c r="L42" s="102">
        <v>0</v>
      </c>
    </row>
    <row r="43" spans="1:12">
      <c r="A43" s="343"/>
      <c r="B43" s="26" t="s">
        <v>25</v>
      </c>
      <c r="C43" s="100">
        <v>1</v>
      </c>
      <c r="D43" s="101">
        <v>0</v>
      </c>
      <c r="E43" s="101" t="s">
        <v>59</v>
      </c>
      <c r="F43" s="100">
        <v>0</v>
      </c>
      <c r="G43" s="100">
        <v>0</v>
      </c>
      <c r="H43" s="100">
        <v>1</v>
      </c>
      <c r="I43" s="100">
        <v>0</v>
      </c>
      <c r="J43" s="101">
        <v>0</v>
      </c>
      <c r="K43" s="100">
        <v>0</v>
      </c>
      <c r="L43" s="102">
        <v>0</v>
      </c>
    </row>
    <row r="44" spans="1:12">
      <c r="A44" s="343"/>
      <c r="B44" s="26" t="s">
        <v>42</v>
      </c>
      <c r="C44" s="100">
        <v>0</v>
      </c>
      <c r="D44" s="101">
        <v>0</v>
      </c>
      <c r="E44" s="101">
        <v>5</v>
      </c>
      <c r="F44" s="100">
        <v>0</v>
      </c>
      <c r="G44" s="100">
        <v>0</v>
      </c>
      <c r="H44" s="100">
        <v>0</v>
      </c>
      <c r="I44" s="100">
        <v>0</v>
      </c>
      <c r="J44" s="101">
        <v>0</v>
      </c>
      <c r="K44" s="100">
        <v>0</v>
      </c>
      <c r="L44" s="102">
        <v>0</v>
      </c>
    </row>
    <row r="45" spans="1:12">
      <c r="A45" s="343"/>
      <c r="B45" s="26" t="s">
        <v>51</v>
      </c>
      <c r="C45" s="100">
        <v>1</v>
      </c>
      <c r="D45" s="101">
        <v>1</v>
      </c>
      <c r="E45" s="101" t="s">
        <v>59</v>
      </c>
      <c r="F45" s="100">
        <v>8</v>
      </c>
      <c r="G45" s="100">
        <v>6</v>
      </c>
      <c r="H45" s="100">
        <v>0</v>
      </c>
      <c r="I45" s="100">
        <v>0</v>
      </c>
      <c r="J45" s="101" t="s">
        <v>59</v>
      </c>
      <c r="K45" s="100">
        <v>5</v>
      </c>
      <c r="L45" s="102">
        <v>3</v>
      </c>
    </row>
    <row r="46" spans="1:12">
      <c r="A46" s="343"/>
      <c r="B46" s="26" t="s">
        <v>26</v>
      </c>
      <c r="C46" s="100">
        <v>0</v>
      </c>
      <c r="D46" s="101">
        <v>0</v>
      </c>
      <c r="E46" s="101">
        <v>5</v>
      </c>
      <c r="F46" s="100">
        <v>2</v>
      </c>
      <c r="G46" s="100">
        <v>0</v>
      </c>
      <c r="H46" s="100">
        <v>1</v>
      </c>
      <c r="I46" s="100">
        <v>0</v>
      </c>
      <c r="J46" s="101">
        <v>0</v>
      </c>
      <c r="K46" s="100">
        <v>0</v>
      </c>
      <c r="L46" s="102">
        <v>0</v>
      </c>
    </row>
    <row r="47" spans="1:12">
      <c r="A47" s="343"/>
      <c r="B47" s="26" t="s">
        <v>35</v>
      </c>
      <c r="C47" s="100">
        <v>2</v>
      </c>
      <c r="D47" s="101">
        <v>1</v>
      </c>
      <c r="E47" s="101">
        <v>0</v>
      </c>
      <c r="F47" s="100">
        <v>0</v>
      </c>
      <c r="G47" s="100">
        <v>0</v>
      </c>
      <c r="H47" s="100">
        <v>0</v>
      </c>
      <c r="I47" s="100">
        <v>1</v>
      </c>
      <c r="J47" s="101">
        <v>5</v>
      </c>
      <c r="K47" s="100">
        <v>1</v>
      </c>
      <c r="L47" s="102">
        <v>1</v>
      </c>
    </row>
    <row r="48" spans="1:12">
      <c r="A48" s="343"/>
      <c r="B48" s="38" t="s">
        <v>63</v>
      </c>
      <c r="C48" s="100">
        <v>0</v>
      </c>
      <c r="D48" s="101">
        <v>0</v>
      </c>
      <c r="E48" s="101" t="s">
        <v>74</v>
      </c>
      <c r="F48" s="100">
        <v>0</v>
      </c>
      <c r="G48" s="100">
        <v>0</v>
      </c>
      <c r="H48" s="100">
        <v>0</v>
      </c>
      <c r="I48" s="100">
        <v>0</v>
      </c>
      <c r="J48" s="101">
        <v>0</v>
      </c>
      <c r="K48" s="100">
        <v>0</v>
      </c>
      <c r="L48" s="102">
        <v>0</v>
      </c>
    </row>
    <row r="49" spans="1:12">
      <c r="A49" s="343"/>
      <c r="B49" s="39" t="s">
        <v>72</v>
      </c>
      <c r="C49" s="100">
        <v>0</v>
      </c>
      <c r="D49" s="100">
        <v>0</v>
      </c>
      <c r="E49" s="100">
        <v>5</v>
      </c>
      <c r="F49" s="100">
        <v>0</v>
      </c>
      <c r="G49" s="100">
        <v>0</v>
      </c>
      <c r="H49" s="100">
        <v>0</v>
      </c>
      <c r="I49" s="100">
        <v>0</v>
      </c>
      <c r="J49" s="101">
        <v>0</v>
      </c>
      <c r="K49" s="100">
        <v>0</v>
      </c>
      <c r="L49" s="102">
        <v>0</v>
      </c>
    </row>
    <row r="50" spans="1:12" ht="17.5" thickBot="1">
      <c r="A50" s="342"/>
      <c r="B50" s="40" t="s">
        <v>70</v>
      </c>
      <c r="C50" s="103">
        <v>0</v>
      </c>
      <c r="D50" s="104">
        <v>0</v>
      </c>
      <c r="E50" s="104">
        <v>2</v>
      </c>
      <c r="F50" s="103">
        <v>0</v>
      </c>
      <c r="G50" s="103">
        <v>0</v>
      </c>
      <c r="H50" s="103">
        <v>0</v>
      </c>
      <c r="I50" s="103">
        <v>0</v>
      </c>
      <c r="J50" s="103">
        <v>0</v>
      </c>
      <c r="K50" s="103">
        <v>0</v>
      </c>
      <c r="L50" s="105">
        <v>0</v>
      </c>
    </row>
    <row r="51" spans="1:12">
      <c r="A51" s="340" t="s">
        <v>83</v>
      </c>
      <c r="B51" s="3" t="s">
        <v>27</v>
      </c>
      <c r="C51" s="106">
        <v>0</v>
      </c>
      <c r="D51" s="107">
        <v>0</v>
      </c>
      <c r="E51" s="107">
        <v>5</v>
      </c>
      <c r="F51" s="106">
        <v>4</v>
      </c>
      <c r="G51" s="106">
        <v>3</v>
      </c>
      <c r="H51" s="106">
        <v>1</v>
      </c>
      <c r="I51" s="106">
        <v>1</v>
      </c>
      <c r="J51" s="107">
        <v>0</v>
      </c>
      <c r="K51" s="106">
        <v>0</v>
      </c>
      <c r="L51" s="108">
        <v>0</v>
      </c>
    </row>
    <row r="52" spans="1:12">
      <c r="A52" s="341"/>
      <c r="B52" s="42" t="s">
        <v>28</v>
      </c>
      <c r="C52" s="100">
        <v>5</v>
      </c>
      <c r="D52" s="101">
        <v>4</v>
      </c>
      <c r="E52" s="101" t="s">
        <v>59</v>
      </c>
      <c r="F52" s="100">
        <v>1</v>
      </c>
      <c r="G52" s="100">
        <v>1</v>
      </c>
      <c r="H52" s="100">
        <v>3</v>
      </c>
      <c r="I52" s="100">
        <v>3</v>
      </c>
      <c r="J52" s="101">
        <v>10</v>
      </c>
      <c r="K52" s="100">
        <v>0</v>
      </c>
      <c r="L52" s="102">
        <v>0</v>
      </c>
    </row>
    <row r="53" spans="1:12">
      <c r="A53" s="341"/>
      <c r="B53" s="46" t="s">
        <v>36</v>
      </c>
      <c r="C53" s="100">
        <v>5</v>
      </c>
      <c r="D53" s="101">
        <v>4</v>
      </c>
      <c r="E53" s="101" t="s">
        <v>59</v>
      </c>
      <c r="F53" s="100">
        <v>0</v>
      </c>
      <c r="G53" s="100">
        <v>0</v>
      </c>
      <c r="H53" s="100">
        <v>0</v>
      </c>
      <c r="I53" s="100">
        <v>0</v>
      </c>
      <c r="J53" s="101" t="s">
        <v>59</v>
      </c>
      <c r="K53" s="100">
        <v>0</v>
      </c>
      <c r="L53" s="102">
        <v>0</v>
      </c>
    </row>
    <row r="54" spans="1:12">
      <c r="A54" s="341"/>
      <c r="B54" s="9" t="s">
        <v>29</v>
      </c>
      <c r="C54" s="100">
        <v>3</v>
      </c>
      <c r="D54" s="101">
        <v>3</v>
      </c>
      <c r="E54" s="101">
        <v>5</v>
      </c>
      <c r="F54" s="100">
        <v>2</v>
      </c>
      <c r="G54" s="100">
        <v>2</v>
      </c>
      <c r="H54" s="100">
        <v>1</v>
      </c>
      <c r="I54" s="100">
        <v>1</v>
      </c>
      <c r="J54" s="101">
        <v>3</v>
      </c>
      <c r="K54" s="100">
        <v>2</v>
      </c>
      <c r="L54" s="102">
        <v>2</v>
      </c>
    </row>
    <row r="55" spans="1:12">
      <c r="A55" s="341"/>
      <c r="B55" s="47" t="s">
        <v>57</v>
      </c>
      <c r="C55" s="100">
        <v>5</v>
      </c>
      <c r="D55" s="101">
        <v>5</v>
      </c>
      <c r="E55" s="101" t="s">
        <v>59</v>
      </c>
      <c r="F55" s="100">
        <v>7</v>
      </c>
      <c r="G55" s="100">
        <v>7</v>
      </c>
      <c r="H55" s="100">
        <v>2</v>
      </c>
      <c r="I55" s="100">
        <v>2</v>
      </c>
      <c r="J55" s="101">
        <v>3</v>
      </c>
      <c r="K55" s="100">
        <v>0</v>
      </c>
      <c r="L55" s="102">
        <v>0</v>
      </c>
    </row>
    <row r="56" spans="1:12" ht="17.5" thickBot="1">
      <c r="A56" s="342"/>
      <c r="B56" s="29" t="s">
        <v>69</v>
      </c>
      <c r="C56" s="103">
        <v>0</v>
      </c>
      <c r="D56" s="104">
        <v>0</v>
      </c>
      <c r="E56" s="104">
        <v>5</v>
      </c>
      <c r="F56" s="103">
        <v>0</v>
      </c>
      <c r="G56" s="103">
        <v>0</v>
      </c>
      <c r="H56" s="103">
        <v>0</v>
      </c>
      <c r="I56" s="103">
        <v>0</v>
      </c>
      <c r="J56" s="104">
        <v>0</v>
      </c>
      <c r="K56" s="103">
        <v>0</v>
      </c>
      <c r="L56" s="105">
        <v>0</v>
      </c>
    </row>
    <row r="57" spans="1:12" ht="69.5" thickBot="1">
      <c r="A57" s="48" t="s">
        <v>86</v>
      </c>
      <c r="B57" s="14" t="s">
        <v>85</v>
      </c>
      <c r="C57" s="110">
        <v>1</v>
      </c>
      <c r="D57" s="111">
        <v>1</v>
      </c>
      <c r="E57" s="111">
        <v>0</v>
      </c>
      <c r="F57" s="110">
        <v>0</v>
      </c>
      <c r="G57" s="110">
        <v>0</v>
      </c>
      <c r="H57" s="110">
        <v>0</v>
      </c>
      <c r="I57" s="110">
        <v>0</v>
      </c>
      <c r="J57" s="111">
        <v>0</v>
      </c>
      <c r="K57" s="110">
        <v>0</v>
      </c>
      <c r="L57" s="112">
        <v>0</v>
      </c>
    </row>
    <row r="58" spans="1:12" s="255" customFormat="1" ht="17.5" thickBot="1">
      <c r="B58" s="250" t="s">
        <v>167</v>
      </c>
      <c r="C58" s="257">
        <f>SUM(C7:C57)</f>
        <v>103</v>
      </c>
      <c r="D58" s="257">
        <f t="shared" ref="D58:L58" si="0">SUM(D7:D57)</f>
        <v>75</v>
      </c>
      <c r="E58" s="257">
        <f t="shared" si="0"/>
        <v>181</v>
      </c>
      <c r="F58" s="257">
        <f t="shared" si="0"/>
        <v>103</v>
      </c>
      <c r="G58" s="257">
        <f t="shared" si="0"/>
        <v>75</v>
      </c>
      <c r="H58" s="257">
        <f t="shared" si="0"/>
        <v>22</v>
      </c>
      <c r="I58" s="257">
        <f t="shared" si="0"/>
        <v>17</v>
      </c>
      <c r="J58" s="257">
        <f t="shared" si="0"/>
        <v>120</v>
      </c>
      <c r="K58" s="257">
        <f t="shared" si="0"/>
        <v>22</v>
      </c>
      <c r="L58" s="258">
        <f t="shared" si="0"/>
        <v>17</v>
      </c>
    </row>
  </sheetData>
  <mergeCells count="13">
    <mergeCell ref="A51:A56"/>
    <mergeCell ref="A29:A39"/>
    <mergeCell ref="A7:A13"/>
    <mergeCell ref="A14:A19"/>
    <mergeCell ref="A20:A28"/>
    <mergeCell ref="A40:A50"/>
    <mergeCell ref="A1:L1"/>
    <mergeCell ref="A2:A6"/>
    <mergeCell ref="B2:B6"/>
    <mergeCell ref="C2:G2"/>
    <mergeCell ref="H2:L2"/>
    <mergeCell ref="E3:E6"/>
    <mergeCell ref="J3:J6"/>
  </mergeCells>
  <phoneticPr fontId="1" type="noConversion"/>
  <pageMargins left="0.7" right="0.7" top="0.75" bottom="0.75" header="0.3" footer="0.3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58"/>
  <sheetViews>
    <sheetView topLeftCell="A49" workbookViewId="0">
      <selection activeCell="F62" sqref="F62"/>
    </sheetView>
  </sheetViews>
  <sheetFormatPr defaultColWidth="9.08984375" defaultRowHeight="17"/>
  <cols>
    <col min="1" max="1" width="6.08984375" style="4" customWidth="1"/>
    <col min="2" max="2" width="28.81640625" style="4" customWidth="1"/>
    <col min="3" max="12" width="8.81640625" style="4" customWidth="1"/>
    <col min="13" max="13" width="9.08984375" style="4"/>
    <col min="14" max="14" width="14" style="4" customWidth="1"/>
    <col min="15" max="16384" width="9.08984375" style="4"/>
  </cols>
  <sheetData>
    <row r="1" spans="1:12" s="69" customFormat="1" ht="25.5" thickBot="1">
      <c r="A1" s="347" t="s">
        <v>20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</row>
    <row r="2" spans="1:12" ht="16.399999999999999" customHeight="1">
      <c r="A2" s="327" t="s">
        <v>165</v>
      </c>
      <c r="B2" s="330" t="s">
        <v>0</v>
      </c>
      <c r="C2" s="348" t="s">
        <v>1</v>
      </c>
      <c r="D2" s="349"/>
      <c r="E2" s="349"/>
      <c r="F2" s="349"/>
      <c r="G2" s="350"/>
      <c r="H2" s="348" t="s">
        <v>2</v>
      </c>
      <c r="I2" s="349"/>
      <c r="J2" s="349"/>
      <c r="K2" s="349"/>
      <c r="L2" s="351"/>
    </row>
    <row r="3" spans="1:12" ht="16.399999999999999" customHeight="1">
      <c r="A3" s="328"/>
      <c r="B3" s="331"/>
      <c r="C3" s="63" t="s">
        <v>3</v>
      </c>
      <c r="D3" s="63" t="s">
        <v>5</v>
      </c>
      <c r="E3" s="337" t="s">
        <v>91</v>
      </c>
      <c r="F3" s="63" t="s">
        <v>4</v>
      </c>
      <c r="G3" s="63" t="s">
        <v>6</v>
      </c>
      <c r="H3" s="63" t="s">
        <v>5</v>
      </c>
      <c r="I3" s="63" t="s">
        <v>5</v>
      </c>
      <c r="J3" s="337" t="s">
        <v>92</v>
      </c>
      <c r="K3" s="63" t="s">
        <v>4</v>
      </c>
      <c r="L3" s="64" t="s">
        <v>6</v>
      </c>
    </row>
    <row r="4" spans="1:12" ht="16.399999999999999" customHeight="1">
      <c r="A4" s="328"/>
      <c r="B4" s="331"/>
      <c r="C4" s="65" t="s">
        <v>7</v>
      </c>
      <c r="D4" s="65" t="s">
        <v>9</v>
      </c>
      <c r="E4" s="338"/>
      <c r="F4" s="65" t="s">
        <v>8</v>
      </c>
      <c r="G4" s="65" t="s">
        <v>10</v>
      </c>
      <c r="H4" s="65" t="s">
        <v>11</v>
      </c>
      <c r="I4" s="65" t="s">
        <v>9</v>
      </c>
      <c r="J4" s="338"/>
      <c r="K4" s="65" t="s">
        <v>12</v>
      </c>
      <c r="L4" s="66" t="s">
        <v>10</v>
      </c>
    </row>
    <row r="5" spans="1:12" ht="16.399999999999999" customHeight="1">
      <c r="A5" s="328"/>
      <c r="B5" s="331"/>
      <c r="C5" s="65" t="s">
        <v>1</v>
      </c>
      <c r="D5" s="65" t="s">
        <v>14</v>
      </c>
      <c r="E5" s="338"/>
      <c r="F5" s="65" t="s">
        <v>13</v>
      </c>
      <c r="G5" s="65" t="s">
        <v>15</v>
      </c>
      <c r="H5" s="65" t="s">
        <v>16</v>
      </c>
      <c r="I5" s="65" t="s">
        <v>18</v>
      </c>
      <c r="J5" s="338"/>
      <c r="K5" s="65" t="s">
        <v>17</v>
      </c>
      <c r="L5" s="66" t="s">
        <v>19</v>
      </c>
    </row>
    <row r="6" spans="1:12" ht="16.399999999999999" customHeight="1" thickBot="1">
      <c r="A6" s="329"/>
      <c r="B6" s="332"/>
      <c r="C6" s="67"/>
      <c r="D6" s="67" t="s">
        <v>13</v>
      </c>
      <c r="E6" s="339"/>
      <c r="F6" s="67"/>
      <c r="G6" s="67"/>
      <c r="H6" s="67"/>
      <c r="I6" s="67" t="s">
        <v>17</v>
      </c>
      <c r="J6" s="339"/>
      <c r="K6" s="67"/>
      <c r="L6" s="68"/>
    </row>
    <row r="7" spans="1:12">
      <c r="A7" s="340" t="s">
        <v>76</v>
      </c>
      <c r="B7" s="22" t="s">
        <v>30</v>
      </c>
      <c r="C7" s="81">
        <v>6</v>
      </c>
      <c r="D7" s="58">
        <v>3</v>
      </c>
      <c r="E7" s="58">
        <v>0</v>
      </c>
      <c r="F7" s="58">
        <v>0</v>
      </c>
      <c r="G7" s="58">
        <v>0</v>
      </c>
      <c r="H7" s="58">
        <v>1</v>
      </c>
      <c r="I7" s="58">
        <v>0</v>
      </c>
      <c r="J7" s="58">
        <v>0</v>
      </c>
      <c r="K7" s="58">
        <v>0</v>
      </c>
      <c r="L7" s="51">
        <v>0</v>
      </c>
    </row>
    <row r="8" spans="1:12">
      <c r="A8" s="343"/>
      <c r="B8" s="23" t="s">
        <v>37</v>
      </c>
      <c r="C8" s="82">
        <v>1</v>
      </c>
      <c r="D8" s="52">
        <v>0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0</v>
      </c>
      <c r="K8" s="52">
        <v>0</v>
      </c>
      <c r="L8" s="53">
        <v>0</v>
      </c>
    </row>
    <row r="9" spans="1:12">
      <c r="A9" s="343"/>
      <c r="B9" s="23" t="s">
        <v>38</v>
      </c>
      <c r="C9" s="82">
        <v>2</v>
      </c>
      <c r="D9" s="52">
        <v>1</v>
      </c>
      <c r="E9" s="52">
        <v>0</v>
      </c>
      <c r="F9" s="52">
        <v>0</v>
      </c>
      <c r="G9" s="52">
        <v>0</v>
      </c>
      <c r="H9" s="52">
        <v>0</v>
      </c>
      <c r="I9" s="52">
        <v>0</v>
      </c>
      <c r="J9" s="52">
        <v>0</v>
      </c>
      <c r="K9" s="52">
        <v>0</v>
      </c>
      <c r="L9" s="53">
        <v>0</v>
      </c>
    </row>
    <row r="10" spans="1:12">
      <c r="A10" s="343"/>
      <c r="B10" s="23" t="s">
        <v>54</v>
      </c>
      <c r="C10" s="82">
        <v>0</v>
      </c>
      <c r="D10" s="52">
        <v>0</v>
      </c>
      <c r="E10" s="52">
        <v>3</v>
      </c>
      <c r="F10" s="52">
        <v>3</v>
      </c>
      <c r="G10" s="52">
        <v>0</v>
      </c>
      <c r="H10" s="52">
        <v>0</v>
      </c>
      <c r="I10" s="52">
        <v>0</v>
      </c>
      <c r="J10" s="52">
        <v>0</v>
      </c>
      <c r="K10" s="52">
        <v>0</v>
      </c>
      <c r="L10" s="53">
        <v>0</v>
      </c>
    </row>
    <row r="11" spans="1:12">
      <c r="A11" s="343"/>
      <c r="B11" s="23" t="s">
        <v>31</v>
      </c>
      <c r="C11" s="82">
        <v>14</v>
      </c>
      <c r="D11" s="52">
        <v>12</v>
      </c>
      <c r="E11" s="52">
        <v>2</v>
      </c>
      <c r="F11" s="52">
        <v>2</v>
      </c>
      <c r="G11" s="52">
        <v>0</v>
      </c>
      <c r="H11" s="52">
        <v>1</v>
      </c>
      <c r="I11" s="52">
        <v>1</v>
      </c>
      <c r="J11" s="52">
        <v>0</v>
      </c>
      <c r="K11" s="52">
        <v>0</v>
      </c>
      <c r="L11" s="53">
        <v>0</v>
      </c>
    </row>
    <row r="12" spans="1:12">
      <c r="A12" s="343"/>
      <c r="B12" s="23" t="s">
        <v>34</v>
      </c>
      <c r="C12" s="82">
        <v>0</v>
      </c>
      <c r="D12" s="52">
        <v>0</v>
      </c>
      <c r="E12" s="52">
        <v>2</v>
      </c>
      <c r="F12" s="52">
        <v>2</v>
      </c>
      <c r="G12" s="52">
        <v>1</v>
      </c>
      <c r="H12" s="52">
        <v>0</v>
      </c>
      <c r="I12" s="52">
        <v>0</v>
      </c>
      <c r="J12" s="52">
        <v>2</v>
      </c>
      <c r="K12" s="52">
        <v>0</v>
      </c>
      <c r="L12" s="53">
        <v>0</v>
      </c>
    </row>
    <row r="13" spans="1:12" ht="17.5" thickBot="1">
      <c r="A13" s="344"/>
      <c r="B13" s="24" t="s">
        <v>68</v>
      </c>
      <c r="C13" s="83">
        <v>0</v>
      </c>
      <c r="D13" s="55">
        <v>0</v>
      </c>
      <c r="E13" s="55">
        <v>0</v>
      </c>
      <c r="F13" s="54">
        <v>0</v>
      </c>
      <c r="G13" s="54">
        <v>0</v>
      </c>
      <c r="H13" s="54">
        <v>0</v>
      </c>
      <c r="I13" s="54">
        <v>0</v>
      </c>
      <c r="J13" s="55">
        <v>0</v>
      </c>
      <c r="K13" s="54">
        <v>0</v>
      </c>
      <c r="L13" s="56">
        <v>0</v>
      </c>
    </row>
    <row r="14" spans="1:12">
      <c r="A14" s="345" t="s">
        <v>84</v>
      </c>
      <c r="B14" s="25" t="s">
        <v>77</v>
      </c>
      <c r="C14" s="84">
        <v>1</v>
      </c>
      <c r="D14" s="50">
        <v>1</v>
      </c>
      <c r="E14" s="50">
        <v>5</v>
      </c>
      <c r="F14" s="50">
        <v>1</v>
      </c>
      <c r="G14" s="50">
        <v>1</v>
      </c>
      <c r="H14" s="50">
        <v>2</v>
      </c>
      <c r="I14" s="50">
        <v>2</v>
      </c>
      <c r="J14" s="50">
        <v>5</v>
      </c>
      <c r="K14" s="50">
        <v>0</v>
      </c>
      <c r="L14" s="61">
        <v>0</v>
      </c>
    </row>
    <row r="15" spans="1:12">
      <c r="A15" s="346"/>
      <c r="B15" s="26" t="s">
        <v>32</v>
      </c>
      <c r="C15" s="82">
        <v>25</v>
      </c>
      <c r="D15" s="52">
        <v>16</v>
      </c>
      <c r="E15" s="52">
        <v>10</v>
      </c>
      <c r="F15" s="52">
        <v>1</v>
      </c>
      <c r="G15" s="52">
        <v>1</v>
      </c>
      <c r="H15" s="52">
        <v>3</v>
      </c>
      <c r="I15" s="52">
        <v>3</v>
      </c>
      <c r="J15" s="52">
        <v>10</v>
      </c>
      <c r="K15" s="52">
        <v>1</v>
      </c>
      <c r="L15" s="53">
        <v>0</v>
      </c>
    </row>
    <row r="16" spans="1:12">
      <c r="A16" s="346"/>
      <c r="B16" s="26" t="s">
        <v>39</v>
      </c>
      <c r="C16" s="82">
        <v>2</v>
      </c>
      <c r="D16" s="52">
        <v>1</v>
      </c>
      <c r="E16" s="52" t="s">
        <v>58</v>
      </c>
      <c r="F16" s="52">
        <v>1</v>
      </c>
      <c r="G16" s="52">
        <v>1</v>
      </c>
      <c r="H16" s="52">
        <v>1</v>
      </c>
      <c r="I16" s="52">
        <v>0</v>
      </c>
      <c r="J16" s="52" t="s">
        <v>58</v>
      </c>
      <c r="K16" s="52">
        <v>1</v>
      </c>
      <c r="L16" s="53">
        <v>0</v>
      </c>
    </row>
    <row r="17" spans="1:12">
      <c r="A17" s="346"/>
      <c r="B17" s="26" t="s">
        <v>44</v>
      </c>
      <c r="C17" s="82">
        <v>1</v>
      </c>
      <c r="D17" s="52">
        <v>0</v>
      </c>
      <c r="E17" s="52">
        <v>10</v>
      </c>
      <c r="F17" s="52">
        <v>0</v>
      </c>
      <c r="G17" s="52">
        <v>0</v>
      </c>
      <c r="H17" s="52">
        <v>0</v>
      </c>
      <c r="I17" s="52">
        <v>0</v>
      </c>
      <c r="J17" s="52">
        <v>2</v>
      </c>
      <c r="K17" s="52">
        <v>0</v>
      </c>
      <c r="L17" s="53">
        <v>0</v>
      </c>
    </row>
    <row r="18" spans="1:12">
      <c r="A18" s="346"/>
      <c r="B18" s="26" t="s">
        <v>53</v>
      </c>
      <c r="C18" s="82">
        <v>0</v>
      </c>
      <c r="D18" s="52">
        <v>0</v>
      </c>
      <c r="E18" s="52">
        <v>3</v>
      </c>
      <c r="F18" s="52">
        <v>1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3">
        <v>0</v>
      </c>
    </row>
    <row r="19" spans="1:12" ht="17.5" thickBot="1">
      <c r="A19" s="346"/>
      <c r="B19" s="27" t="s">
        <v>73</v>
      </c>
      <c r="C19" s="83">
        <v>1</v>
      </c>
      <c r="D19" s="54">
        <v>1</v>
      </c>
      <c r="E19" s="54">
        <v>5</v>
      </c>
      <c r="F19" s="54">
        <v>0</v>
      </c>
      <c r="G19" s="54">
        <v>0</v>
      </c>
      <c r="H19" s="54">
        <v>1</v>
      </c>
      <c r="I19" s="54">
        <v>0</v>
      </c>
      <c r="J19" s="54">
        <v>5</v>
      </c>
      <c r="K19" s="54">
        <v>0</v>
      </c>
      <c r="L19" s="56">
        <v>0</v>
      </c>
    </row>
    <row r="20" spans="1:12">
      <c r="A20" s="340" t="s">
        <v>78</v>
      </c>
      <c r="B20" s="3" t="s">
        <v>79</v>
      </c>
      <c r="C20" s="84">
        <v>9</v>
      </c>
      <c r="D20" s="80">
        <v>4</v>
      </c>
      <c r="E20" s="50" t="s">
        <v>58</v>
      </c>
      <c r="F20" s="50">
        <v>1</v>
      </c>
      <c r="G20" s="50">
        <v>1</v>
      </c>
      <c r="H20" s="50">
        <v>0</v>
      </c>
      <c r="I20" s="50">
        <v>0</v>
      </c>
      <c r="J20" s="50" t="s">
        <v>58</v>
      </c>
      <c r="K20" s="50">
        <v>1</v>
      </c>
      <c r="L20" s="61">
        <v>0</v>
      </c>
    </row>
    <row r="21" spans="1:12">
      <c r="A21" s="343"/>
      <c r="B21" s="23" t="s">
        <v>40</v>
      </c>
      <c r="C21" s="82">
        <v>0</v>
      </c>
      <c r="D21" s="52">
        <v>0</v>
      </c>
      <c r="E21" s="52">
        <v>20</v>
      </c>
      <c r="F21" s="52">
        <v>2</v>
      </c>
      <c r="G21" s="52">
        <v>1</v>
      </c>
      <c r="H21" s="52">
        <v>0</v>
      </c>
      <c r="I21" s="52">
        <v>0</v>
      </c>
      <c r="J21" s="52">
        <v>20</v>
      </c>
      <c r="K21" s="52">
        <v>0</v>
      </c>
      <c r="L21" s="53">
        <v>0</v>
      </c>
    </row>
    <row r="22" spans="1:12">
      <c r="A22" s="343"/>
      <c r="B22" s="23" t="s">
        <v>48</v>
      </c>
      <c r="C22" s="82">
        <v>0</v>
      </c>
      <c r="D22" s="52">
        <v>0</v>
      </c>
      <c r="E22" s="52">
        <v>10</v>
      </c>
      <c r="F22" s="52">
        <v>3</v>
      </c>
      <c r="G22" s="52">
        <v>3</v>
      </c>
      <c r="H22" s="52">
        <v>0</v>
      </c>
      <c r="I22" s="52">
        <v>0</v>
      </c>
      <c r="J22" s="52">
        <v>5</v>
      </c>
      <c r="K22" s="52">
        <v>1</v>
      </c>
      <c r="L22" s="53">
        <v>1</v>
      </c>
    </row>
    <row r="23" spans="1:12">
      <c r="A23" s="343"/>
      <c r="B23" s="23" t="s">
        <v>33</v>
      </c>
      <c r="C23" s="82">
        <v>3</v>
      </c>
      <c r="D23" s="52">
        <v>2</v>
      </c>
      <c r="E23" s="52">
        <v>15</v>
      </c>
      <c r="F23" s="52">
        <v>6</v>
      </c>
      <c r="G23" s="52">
        <v>6</v>
      </c>
      <c r="H23" s="52">
        <v>2</v>
      </c>
      <c r="I23" s="52">
        <v>2</v>
      </c>
      <c r="J23" s="52">
        <v>0</v>
      </c>
      <c r="K23" s="52">
        <v>0</v>
      </c>
      <c r="L23" s="53">
        <v>0</v>
      </c>
    </row>
    <row r="24" spans="1:12">
      <c r="A24" s="343"/>
      <c r="B24" s="23" t="s">
        <v>50</v>
      </c>
      <c r="C24" s="82">
        <v>0</v>
      </c>
      <c r="D24" s="52">
        <v>0</v>
      </c>
      <c r="E24" s="52">
        <v>15</v>
      </c>
      <c r="F24" s="52">
        <v>30</v>
      </c>
      <c r="G24" s="52">
        <v>15</v>
      </c>
      <c r="H24" s="52">
        <v>1</v>
      </c>
      <c r="I24" s="52">
        <v>0</v>
      </c>
      <c r="J24" s="52">
        <v>5</v>
      </c>
      <c r="K24" s="52">
        <v>3</v>
      </c>
      <c r="L24" s="53">
        <v>2</v>
      </c>
    </row>
    <row r="25" spans="1:12">
      <c r="A25" s="343"/>
      <c r="B25" s="23" t="s">
        <v>41</v>
      </c>
      <c r="C25" s="82">
        <v>8</v>
      </c>
      <c r="D25" s="52">
        <v>6</v>
      </c>
      <c r="E25" s="52">
        <v>10</v>
      </c>
      <c r="F25" s="52">
        <v>9</v>
      </c>
      <c r="G25" s="52">
        <v>9</v>
      </c>
      <c r="H25" s="52">
        <v>0</v>
      </c>
      <c r="I25" s="52">
        <v>0</v>
      </c>
      <c r="J25" s="52">
        <v>5</v>
      </c>
      <c r="K25" s="52">
        <v>1</v>
      </c>
      <c r="L25" s="53">
        <v>1</v>
      </c>
    </row>
    <row r="26" spans="1:12">
      <c r="A26" s="343"/>
      <c r="B26" s="28" t="s">
        <v>75</v>
      </c>
      <c r="C26" s="82">
        <v>0</v>
      </c>
      <c r="D26" s="52">
        <v>0</v>
      </c>
      <c r="E26" s="52" t="s">
        <v>74</v>
      </c>
      <c r="F26" s="52">
        <v>0</v>
      </c>
      <c r="G26" s="52">
        <v>0</v>
      </c>
      <c r="H26" s="52">
        <v>0</v>
      </c>
      <c r="I26" s="52">
        <v>0</v>
      </c>
      <c r="J26" s="52" t="s">
        <v>74</v>
      </c>
      <c r="K26" s="52">
        <v>1</v>
      </c>
      <c r="L26" s="53">
        <v>0</v>
      </c>
    </row>
    <row r="27" spans="1:12">
      <c r="A27" s="343"/>
      <c r="B27" s="28" t="s">
        <v>66</v>
      </c>
      <c r="C27" s="82">
        <v>0</v>
      </c>
      <c r="D27" s="52">
        <v>0</v>
      </c>
      <c r="E27" s="52">
        <v>10</v>
      </c>
      <c r="F27" s="52">
        <v>1</v>
      </c>
      <c r="G27" s="52">
        <v>1</v>
      </c>
      <c r="H27" s="52">
        <v>0</v>
      </c>
      <c r="I27" s="52">
        <v>0</v>
      </c>
      <c r="J27" s="52">
        <v>5</v>
      </c>
      <c r="K27" s="52">
        <v>1</v>
      </c>
      <c r="L27" s="53">
        <v>0</v>
      </c>
    </row>
    <row r="28" spans="1:12" ht="17.5" thickBot="1">
      <c r="A28" s="343"/>
      <c r="B28" s="29" t="s">
        <v>67</v>
      </c>
      <c r="C28" s="83">
        <v>0</v>
      </c>
      <c r="D28" s="55">
        <v>0</v>
      </c>
      <c r="E28" s="55">
        <v>0</v>
      </c>
      <c r="F28" s="54">
        <v>0</v>
      </c>
      <c r="G28" s="54">
        <v>0</v>
      </c>
      <c r="H28" s="54">
        <v>0</v>
      </c>
      <c r="I28" s="54">
        <v>0</v>
      </c>
      <c r="J28" s="55">
        <v>0</v>
      </c>
      <c r="K28" s="54">
        <v>0</v>
      </c>
      <c r="L28" s="56">
        <v>0</v>
      </c>
    </row>
    <row r="29" spans="1:12">
      <c r="A29" s="340" t="s">
        <v>80</v>
      </c>
      <c r="B29" s="3" t="s">
        <v>81</v>
      </c>
      <c r="C29" s="85">
        <v>0</v>
      </c>
      <c r="D29" s="71">
        <v>0</v>
      </c>
      <c r="E29" s="71">
        <v>3</v>
      </c>
      <c r="F29" s="71">
        <v>0</v>
      </c>
      <c r="G29" s="71">
        <v>0</v>
      </c>
      <c r="H29" s="71">
        <v>0</v>
      </c>
      <c r="I29" s="71">
        <v>0</v>
      </c>
      <c r="J29" s="71">
        <v>3</v>
      </c>
      <c r="K29" s="71">
        <v>0</v>
      </c>
      <c r="L29" s="72">
        <v>0</v>
      </c>
    </row>
    <row r="30" spans="1:12">
      <c r="A30" s="343"/>
      <c r="B30" s="23" t="s">
        <v>55</v>
      </c>
      <c r="C30" s="82">
        <v>1</v>
      </c>
      <c r="D30" s="52">
        <v>1</v>
      </c>
      <c r="E30" s="52">
        <v>5</v>
      </c>
      <c r="F30" s="52">
        <v>0</v>
      </c>
      <c r="G30" s="52">
        <v>0</v>
      </c>
      <c r="H30" s="52">
        <v>0</v>
      </c>
      <c r="I30" s="52">
        <v>0</v>
      </c>
      <c r="J30" s="52">
        <v>5</v>
      </c>
      <c r="K30" s="52">
        <v>0</v>
      </c>
      <c r="L30" s="53">
        <v>0</v>
      </c>
    </row>
    <row r="31" spans="1:12">
      <c r="A31" s="343"/>
      <c r="B31" s="23" t="s">
        <v>23</v>
      </c>
      <c r="C31" s="82">
        <v>1</v>
      </c>
      <c r="D31" s="52">
        <v>1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1</v>
      </c>
      <c r="K31" s="52">
        <v>0</v>
      </c>
      <c r="L31" s="53">
        <v>0</v>
      </c>
    </row>
    <row r="32" spans="1:12">
      <c r="A32" s="343"/>
      <c r="B32" s="23" t="s">
        <v>60</v>
      </c>
      <c r="C32" s="8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3">
        <v>0</v>
      </c>
    </row>
    <row r="33" spans="1:12">
      <c r="A33" s="343"/>
      <c r="B33" s="23" t="s">
        <v>52</v>
      </c>
      <c r="C33" s="82">
        <v>1</v>
      </c>
      <c r="D33" s="52">
        <v>0</v>
      </c>
      <c r="E33" s="52">
        <v>5</v>
      </c>
      <c r="F33" s="52">
        <v>4</v>
      </c>
      <c r="G33" s="52">
        <v>1</v>
      </c>
      <c r="H33" s="52">
        <v>0</v>
      </c>
      <c r="I33" s="52">
        <v>0</v>
      </c>
      <c r="J33" s="52">
        <v>0</v>
      </c>
      <c r="K33" s="52">
        <v>0</v>
      </c>
      <c r="L33" s="53">
        <v>0</v>
      </c>
    </row>
    <row r="34" spans="1:12">
      <c r="A34" s="343"/>
      <c r="B34" s="23" t="s">
        <v>43</v>
      </c>
      <c r="C34" s="82">
        <v>1</v>
      </c>
      <c r="D34" s="52">
        <v>1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3">
        <v>0</v>
      </c>
    </row>
    <row r="35" spans="1:12">
      <c r="A35" s="343"/>
      <c r="B35" s="23" t="s">
        <v>45</v>
      </c>
      <c r="C35" s="82">
        <v>2</v>
      </c>
      <c r="D35" s="52">
        <v>1</v>
      </c>
      <c r="E35" s="52">
        <v>5</v>
      </c>
      <c r="F35" s="52">
        <v>3</v>
      </c>
      <c r="G35" s="52">
        <v>2</v>
      </c>
      <c r="H35" s="52">
        <v>0</v>
      </c>
      <c r="I35" s="52">
        <v>0</v>
      </c>
      <c r="J35" s="52">
        <v>5</v>
      </c>
      <c r="K35" s="52">
        <v>0</v>
      </c>
      <c r="L35" s="53">
        <v>0</v>
      </c>
    </row>
    <row r="36" spans="1:12">
      <c r="A36" s="343"/>
      <c r="B36" s="23" t="s">
        <v>56</v>
      </c>
      <c r="C36" s="82">
        <v>1</v>
      </c>
      <c r="D36" s="52">
        <v>0</v>
      </c>
      <c r="E36" s="52">
        <v>5</v>
      </c>
      <c r="F36" s="52">
        <v>3</v>
      </c>
      <c r="G36" s="52">
        <v>3</v>
      </c>
      <c r="H36" s="52">
        <v>1</v>
      </c>
      <c r="I36" s="52">
        <v>0</v>
      </c>
      <c r="J36" s="52">
        <v>1</v>
      </c>
      <c r="K36" s="52">
        <v>1</v>
      </c>
      <c r="L36" s="53">
        <v>1</v>
      </c>
    </row>
    <row r="37" spans="1:12">
      <c r="A37" s="343"/>
      <c r="B37" s="30" t="s">
        <v>65</v>
      </c>
      <c r="C37" s="82">
        <v>0</v>
      </c>
      <c r="D37" s="60">
        <v>0</v>
      </c>
      <c r="E37" s="60">
        <v>0</v>
      </c>
      <c r="F37" s="52">
        <v>0</v>
      </c>
      <c r="G37" s="52">
        <v>0</v>
      </c>
      <c r="H37" s="52">
        <v>0</v>
      </c>
      <c r="I37" s="52">
        <v>0</v>
      </c>
      <c r="J37" s="60">
        <v>0</v>
      </c>
      <c r="K37" s="52">
        <v>0</v>
      </c>
      <c r="L37" s="53">
        <v>0</v>
      </c>
    </row>
    <row r="38" spans="1:12">
      <c r="A38" s="343"/>
      <c r="B38" s="30" t="s">
        <v>64</v>
      </c>
      <c r="C38" s="82">
        <v>0</v>
      </c>
      <c r="D38" s="60">
        <v>0</v>
      </c>
      <c r="E38" s="60">
        <v>0</v>
      </c>
      <c r="F38" s="52">
        <v>0</v>
      </c>
      <c r="G38" s="52">
        <v>0</v>
      </c>
      <c r="H38" s="52">
        <v>0</v>
      </c>
      <c r="I38" s="52">
        <v>0</v>
      </c>
      <c r="J38" s="60">
        <v>0</v>
      </c>
      <c r="K38" s="52">
        <v>0</v>
      </c>
      <c r="L38" s="53">
        <v>0</v>
      </c>
    </row>
    <row r="39" spans="1:12">
      <c r="A39" s="343"/>
      <c r="B39" s="24" t="s">
        <v>71</v>
      </c>
      <c r="C39" s="82">
        <v>0</v>
      </c>
      <c r="D39" s="52">
        <v>1</v>
      </c>
      <c r="E39" s="52">
        <v>0</v>
      </c>
      <c r="F39" s="52">
        <v>0</v>
      </c>
      <c r="G39" s="52">
        <v>0</v>
      </c>
      <c r="H39" s="52">
        <v>1</v>
      </c>
      <c r="I39" s="52">
        <v>0</v>
      </c>
      <c r="J39" s="52">
        <v>0</v>
      </c>
      <c r="K39" s="52">
        <v>0</v>
      </c>
      <c r="L39" s="53">
        <v>0</v>
      </c>
    </row>
    <row r="40" spans="1:12" ht="17.5" thickBot="1">
      <c r="A40" s="342"/>
      <c r="B40" s="23" t="s">
        <v>46</v>
      </c>
      <c r="C40" s="83">
        <v>1</v>
      </c>
      <c r="D40" s="54">
        <v>1</v>
      </c>
      <c r="E40" s="54">
        <v>0</v>
      </c>
      <c r="F40" s="54">
        <v>0</v>
      </c>
      <c r="G40" s="54">
        <v>0</v>
      </c>
      <c r="H40" s="54">
        <v>0</v>
      </c>
      <c r="I40" s="54">
        <v>0</v>
      </c>
      <c r="J40" s="54">
        <v>0</v>
      </c>
      <c r="K40" s="54">
        <v>0</v>
      </c>
      <c r="L40" s="56">
        <v>0</v>
      </c>
    </row>
    <row r="41" spans="1:12">
      <c r="A41" s="340" t="s">
        <v>82</v>
      </c>
      <c r="B41" s="25" t="s">
        <v>24</v>
      </c>
      <c r="C41" s="84">
        <v>1</v>
      </c>
      <c r="D41" s="50">
        <v>1</v>
      </c>
      <c r="E41" s="50" t="s">
        <v>59</v>
      </c>
      <c r="F41" s="50">
        <v>1</v>
      </c>
      <c r="G41" s="50">
        <v>1</v>
      </c>
      <c r="H41" s="50">
        <v>1</v>
      </c>
      <c r="I41" s="50">
        <v>1</v>
      </c>
      <c r="J41" s="50">
        <v>10</v>
      </c>
      <c r="K41" s="50">
        <v>0</v>
      </c>
      <c r="L41" s="61">
        <v>0</v>
      </c>
    </row>
    <row r="42" spans="1:12">
      <c r="A42" s="343"/>
      <c r="B42" s="26" t="s">
        <v>49</v>
      </c>
      <c r="C42" s="82">
        <v>0</v>
      </c>
      <c r="D42" s="52">
        <v>0</v>
      </c>
      <c r="E42" s="52">
        <v>5</v>
      </c>
      <c r="F42" s="52">
        <v>1</v>
      </c>
      <c r="G42" s="52">
        <v>1</v>
      </c>
      <c r="H42" s="52">
        <v>0</v>
      </c>
      <c r="I42" s="52">
        <v>0</v>
      </c>
      <c r="J42" s="52">
        <v>5</v>
      </c>
      <c r="K42" s="52">
        <v>1</v>
      </c>
      <c r="L42" s="53">
        <v>1</v>
      </c>
    </row>
    <row r="43" spans="1:12">
      <c r="A43" s="343"/>
      <c r="B43" s="26" t="s">
        <v>47</v>
      </c>
      <c r="C43" s="82">
        <v>0</v>
      </c>
      <c r="D43" s="52">
        <v>0</v>
      </c>
      <c r="E43" s="52" t="s">
        <v>58</v>
      </c>
      <c r="F43" s="52">
        <v>2</v>
      </c>
      <c r="G43" s="52">
        <v>0</v>
      </c>
      <c r="H43" s="52">
        <v>0</v>
      </c>
      <c r="I43" s="52">
        <v>0</v>
      </c>
      <c r="J43" s="52" t="s">
        <v>58</v>
      </c>
      <c r="K43" s="52">
        <v>1</v>
      </c>
      <c r="L43" s="53">
        <v>0</v>
      </c>
    </row>
    <row r="44" spans="1:12">
      <c r="A44" s="343"/>
      <c r="B44" s="26" t="s">
        <v>25</v>
      </c>
      <c r="C44" s="82">
        <v>3</v>
      </c>
      <c r="D44" s="52">
        <v>2</v>
      </c>
      <c r="E44" s="52" t="s">
        <v>58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3">
        <v>0</v>
      </c>
    </row>
    <row r="45" spans="1:12">
      <c r="A45" s="343"/>
      <c r="B45" s="26" t="s">
        <v>42</v>
      </c>
      <c r="C45" s="82">
        <v>1</v>
      </c>
      <c r="D45" s="52">
        <v>1</v>
      </c>
      <c r="E45" s="52">
        <v>5</v>
      </c>
      <c r="F45" s="52">
        <v>0</v>
      </c>
      <c r="G45" s="52">
        <v>1</v>
      </c>
      <c r="H45" s="52">
        <v>1</v>
      </c>
      <c r="I45" s="52">
        <v>1</v>
      </c>
      <c r="J45" s="52">
        <v>0</v>
      </c>
      <c r="K45" s="52">
        <v>0</v>
      </c>
      <c r="L45" s="53">
        <v>0</v>
      </c>
    </row>
    <row r="46" spans="1:12">
      <c r="A46" s="343"/>
      <c r="B46" s="26" t="s">
        <v>51</v>
      </c>
      <c r="C46" s="82">
        <v>0</v>
      </c>
      <c r="D46" s="52">
        <v>0</v>
      </c>
      <c r="E46" s="52" t="s">
        <v>58</v>
      </c>
      <c r="F46" s="52">
        <v>10</v>
      </c>
      <c r="G46" s="52">
        <v>9</v>
      </c>
      <c r="H46" s="52">
        <v>0</v>
      </c>
      <c r="I46" s="52">
        <v>0</v>
      </c>
      <c r="J46" s="52" t="s">
        <v>58</v>
      </c>
      <c r="K46" s="52">
        <v>6</v>
      </c>
      <c r="L46" s="53">
        <v>6</v>
      </c>
    </row>
    <row r="47" spans="1:12">
      <c r="A47" s="343"/>
      <c r="B47" s="26" t="s">
        <v>26</v>
      </c>
      <c r="C47" s="82">
        <v>0</v>
      </c>
      <c r="D47" s="52">
        <v>0</v>
      </c>
      <c r="E47" s="52">
        <v>5</v>
      </c>
      <c r="F47" s="52">
        <v>4</v>
      </c>
      <c r="G47" s="52">
        <v>3</v>
      </c>
      <c r="H47" s="52">
        <v>0</v>
      </c>
      <c r="I47" s="52">
        <v>0</v>
      </c>
      <c r="J47" s="52">
        <v>0</v>
      </c>
      <c r="K47" s="52">
        <v>0</v>
      </c>
      <c r="L47" s="53">
        <v>0</v>
      </c>
    </row>
    <row r="48" spans="1:12">
      <c r="A48" s="343"/>
      <c r="B48" s="26" t="s">
        <v>35</v>
      </c>
      <c r="C48" s="82">
        <v>1</v>
      </c>
      <c r="D48" s="52">
        <v>1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5</v>
      </c>
      <c r="K48" s="52">
        <v>0</v>
      </c>
      <c r="L48" s="53">
        <v>0</v>
      </c>
    </row>
    <row r="49" spans="1:12">
      <c r="A49" s="343"/>
      <c r="B49" s="38" t="s">
        <v>63</v>
      </c>
      <c r="C49" s="82">
        <v>0</v>
      </c>
      <c r="D49" s="60">
        <v>0</v>
      </c>
      <c r="E49" s="60" t="s">
        <v>74</v>
      </c>
      <c r="F49" s="52">
        <v>0</v>
      </c>
      <c r="G49" s="52">
        <v>0</v>
      </c>
      <c r="H49" s="52">
        <v>0</v>
      </c>
      <c r="I49" s="52">
        <v>0</v>
      </c>
      <c r="J49" s="60">
        <v>0</v>
      </c>
      <c r="K49" s="52">
        <v>0</v>
      </c>
      <c r="L49" s="53">
        <v>0</v>
      </c>
    </row>
    <row r="50" spans="1:12">
      <c r="A50" s="343"/>
      <c r="B50" s="39" t="s">
        <v>72</v>
      </c>
      <c r="C50" s="86">
        <v>0</v>
      </c>
      <c r="D50" s="73">
        <v>0</v>
      </c>
      <c r="E50" s="73">
        <v>5</v>
      </c>
      <c r="F50" s="73">
        <v>1</v>
      </c>
      <c r="G50" s="73">
        <v>0</v>
      </c>
      <c r="H50" s="73">
        <v>0</v>
      </c>
      <c r="I50" s="73">
        <v>0</v>
      </c>
      <c r="J50" s="73">
        <v>0</v>
      </c>
      <c r="K50" s="73">
        <v>0</v>
      </c>
      <c r="L50" s="75">
        <v>0</v>
      </c>
    </row>
    <row r="51" spans="1:12" ht="17.5" thickBot="1">
      <c r="A51" s="342"/>
      <c r="B51" s="40" t="s">
        <v>70</v>
      </c>
      <c r="C51" s="87">
        <v>0</v>
      </c>
      <c r="D51" s="89">
        <v>0</v>
      </c>
      <c r="E51" s="89">
        <v>2</v>
      </c>
      <c r="F51" s="88">
        <v>0</v>
      </c>
      <c r="G51" s="88">
        <v>0</v>
      </c>
      <c r="H51" s="88">
        <v>0</v>
      </c>
      <c r="I51" s="88">
        <v>0</v>
      </c>
      <c r="J51" s="89">
        <v>0</v>
      </c>
      <c r="K51" s="88">
        <v>0</v>
      </c>
      <c r="L51" s="90">
        <v>0</v>
      </c>
    </row>
    <row r="52" spans="1:12">
      <c r="A52" s="340" t="s">
        <v>83</v>
      </c>
      <c r="B52" s="41" t="s">
        <v>27</v>
      </c>
      <c r="C52" s="84">
        <v>2</v>
      </c>
      <c r="D52" s="50">
        <v>1</v>
      </c>
      <c r="E52" s="50">
        <v>5</v>
      </c>
      <c r="F52" s="50">
        <v>1</v>
      </c>
      <c r="G52" s="50">
        <v>1</v>
      </c>
      <c r="H52" s="50">
        <v>0</v>
      </c>
      <c r="I52" s="50">
        <v>0</v>
      </c>
      <c r="J52" s="50">
        <v>0</v>
      </c>
      <c r="K52" s="50">
        <v>0</v>
      </c>
      <c r="L52" s="61">
        <v>0</v>
      </c>
    </row>
    <row r="53" spans="1:12">
      <c r="A53" s="341"/>
      <c r="B53" s="42" t="s">
        <v>28</v>
      </c>
      <c r="C53" s="82">
        <v>5</v>
      </c>
      <c r="D53" s="52">
        <v>4</v>
      </c>
      <c r="E53" s="52" t="s">
        <v>58</v>
      </c>
      <c r="F53" s="52">
        <v>3</v>
      </c>
      <c r="G53" s="52">
        <v>3</v>
      </c>
      <c r="H53" s="52">
        <v>4</v>
      </c>
      <c r="I53" s="52">
        <v>3</v>
      </c>
      <c r="J53" s="52">
        <v>10</v>
      </c>
      <c r="K53" s="52">
        <v>1</v>
      </c>
      <c r="L53" s="53">
        <v>0</v>
      </c>
    </row>
    <row r="54" spans="1:12">
      <c r="A54" s="341"/>
      <c r="B54" s="43" t="s">
        <v>36</v>
      </c>
      <c r="C54" s="82">
        <v>2</v>
      </c>
      <c r="D54" s="52">
        <v>2</v>
      </c>
      <c r="E54" s="52" t="s">
        <v>58</v>
      </c>
      <c r="F54" s="52">
        <v>0</v>
      </c>
      <c r="G54" s="52">
        <v>0</v>
      </c>
      <c r="H54" s="52">
        <v>1</v>
      </c>
      <c r="I54" s="52">
        <v>0</v>
      </c>
      <c r="J54" s="52" t="s">
        <v>58</v>
      </c>
      <c r="K54" s="52">
        <v>0</v>
      </c>
      <c r="L54" s="53">
        <v>0</v>
      </c>
    </row>
    <row r="55" spans="1:12">
      <c r="A55" s="341"/>
      <c r="B55" s="32" t="s">
        <v>29</v>
      </c>
      <c r="C55" s="82">
        <v>2</v>
      </c>
      <c r="D55" s="52">
        <v>1</v>
      </c>
      <c r="E55" s="52">
        <v>5</v>
      </c>
      <c r="F55" s="52">
        <v>2</v>
      </c>
      <c r="G55" s="52">
        <v>1</v>
      </c>
      <c r="H55" s="52">
        <v>0</v>
      </c>
      <c r="I55" s="52">
        <v>0</v>
      </c>
      <c r="J55" s="52">
        <v>3</v>
      </c>
      <c r="K55" s="52">
        <v>0</v>
      </c>
      <c r="L55" s="53">
        <v>0</v>
      </c>
    </row>
    <row r="56" spans="1:12">
      <c r="A56" s="341"/>
      <c r="B56" s="44" t="s">
        <v>57</v>
      </c>
      <c r="C56" s="82">
        <v>0</v>
      </c>
      <c r="D56" s="52">
        <v>0</v>
      </c>
      <c r="E56" s="52" t="s">
        <v>58</v>
      </c>
      <c r="F56" s="52">
        <v>0</v>
      </c>
      <c r="G56" s="52">
        <v>0</v>
      </c>
      <c r="H56" s="52">
        <v>0</v>
      </c>
      <c r="I56" s="52">
        <v>0</v>
      </c>
      <c r="J56" s="52">
        <v>3</v>
      </c>
      <c r="K56" s="52">
        <v>2</v>
      </c>
      <c r="L56" s="53">
        <v>1</v>
      </c>
    </row>
    <row r="57" spans="1:12" ht="17.5" thickBot="1">
      <c r="A57" s="342"/>
      <c r="B57" s="29" t="s">
        <v>69</v>
      </c>
      <c r="C57" s="83">
        <v>0</v>
      </c>
      <c r="D57" s="55">
        <v>0</v>
      </c>
      <c r="E57" s="55">
        <v>5</v>
      </c>
      <c r="F57" s="54">
        <v>0</v>
      </c>
      <c r="G57" s="54">
        <v>0</v>
      </c>
      <c r="H57" s="54">
        <v>0</v>
      </c>
      <c r="I57" s="54">
        <v>0</v>
      </c>
      <c r="J57" s="55">
        <v>0</v>
      </c>
      <c r="K57" s="54">
        <v>0</v>
      </c>
      <c r="L57" s="56">
        <v>0</v>
      </c>
    </row>
    <row r="58" spans="1:12" s="252" customFormat="1" ht="17.5" thickBot="1">
      <c r="B58" s="256" t="s">
        <v>167</v>
      </c>
      <c r="C58" s="259">
        <f>SUM(C7:C57)</f>
        <v>98</v>
      </c>
      <c r="D58" s="260">
        <f t="shared" ref="D58:L58" si="0">SUM(D7:D57)</f>
        <v>66</v>
      </c>
      <c r="E58" s="260">
        <f t="shared" si="0"/>
        <v>180</v>
      </c>
      <c r="F58" s="260">
        <f t="shared" si="0"/>
        <v>98</v>
      </c>
      <c r="G58" s="260">
        <f t="shared" si="0"/>
        <v>66</v>
      </c>
      <c r="H58" s="260">
        <f t="shared" si="0"/>
        <v>21</v>
      </c>
      <c r="I58" s="260">
        <f t="shared" si="0"/>
        <v>13</v>
      </c>
      <c r="J58" s="260">
        <f t="shared" si="0"/>
        <v>115</v>
      </c>
      <c r="K58" s="260">
        <f t="shared" si="0"/>
        <v>22</v>
      </c>
      <c r="L58" s="261">
        <f t="shared" si="0"/>
        <v>13</v>
      </c>
    </row>
  </sheetData>
  <mergeCells count="13">
    <mergeCell ref="A29:A40"/>
    <mergeCell ref="A52:A57"/>
    <mergeCell ref="A41:A51"/>
    <mergeCell ref="A7:A13"/>
    <mergeCell ref="A14:A19"/>
    <mergeCell ref="A20:A28"/>
    <mergeCell ref="A1:L1"/>
    <mergeCell ref="A2:A6"/>
    <mergeCell ref="B2:B6"/>
    <mergeCell ref="C2:G2"/>
    <mergeCell ref="H2:L2"/>
    <mergeCell ref="E3:E6"/>
    <mergeCell ref="J3:J6"/>
  </mergeCells>
  <phoneticPr fontId="1" type="noConversion"/>
  <pageMargins left="0.7" right="0.7" top="0.75" bottom="0.75" header="0.3" footer="0.3"/>
  <pageSetup paperSize="9" scale="7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58"/>
  <sheetViews>
    <sheetView topLeftCell="A52" workbookViewId="0">
      <selection activeCell="H65" sqref="H65"/>
    </sheetView>
  </sheetViews>
  <sheetFormatPr defaultColWidth="9.08984375" defaultRowHeight="17"/>
  <cols>
    <col min="1" max="1" width="6.08984375" style="4" customWidth="1"/>
    <col min="2" max="2" width="27" style="4" customWidth="1"/>
    <col min="3" max="12" width="8.81640625" style="4" customWidth="1"/>
    <col min="13" max="16384" width="9.08984375" style="4"/>
  </cols>
  <sheetData>
    <row r="1" spans="1:12" s="70" customFormat="1" ht="25.5" thickBot="1">
      <c r="A1" s="347" t="s">
        <v>21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</row>
    <row r="2" spans="1:12" ht="17.899999999999999" customHeight="1">
      <c r="A2" s="327" t="s">
        <v>165</v>
      </c>
      <c r="B2" s="330" t="s">
        <v>0</v>
      </c>
      <c r="C2" s="348" t="s">
        <v>1</v>
      </c>
      <c r="D2" s="349"/>
      <c r="E2" s="349"/>
      <c r="F2" s="349"/>
      <c r="G2" s="350"/>
      <c r="H2" s="348" t="s">
        <v>2</v>
      </c>
      <c r="I2" s="349"/>
      <c r="J2" s="349"/>
      <c r="K2" s="349"/>
      <c r="L2" s="351"/>
    </row>
    <row r="3" spans="1:12" ht="17.899999999999999" customHeight="1">
      <c r="A3" s="328"/>
      <c r="B3" s="331"/>
      <c r="C3" s="63" t="s">
        <v>3</v>
      </c>
      <c r="D3" s="63" t="s">
        <v>5</v>
      </c>
      <c r="E3" s="337" t="s">
        <v>92</v>
      </c>
      <c r="F3" s="63" t="s">
        <v>4</v>
      </c>
      <c r="G3" s="63" t="s">
        <v>6</v>
      </c>
      <c r="H3" s="63" t="s">
        <v>5</v>
      </c>
      <c r="I3" s="63" t="s">
        <v>5</v>
      </c>
      <c r="J3" s="337" t="s">
        <v>90</v>
      </c>
      <c r="K3" s="63" t="s">
        <v>4</v>
      </c>
      <c r="L3" s="64" t="s">
        <v>6</v>
      </c>
    </row>
    <row r="4" spans="1:12" ht="17.899999999999999" customHeight="1">
      <c r="A4" s="328"/>
      <c r="B4" s="331"/>
      <c r="C4" s="65" t="s">
        <v>7</v>
      </c>
      <c r="D4" s="65" t="s">
        <v>9</v>
      </c>
      <c r="E4" s="338"/>
      <c r="F4" s="65" t="s">
        <v>8</v>
      </c>
      <c r="G4" s="65" t="s">
        <v>10</v>
      </c>
      <c r="H4" s="65" t="s">
        <v>11</v>
      </c>
      <c r="I4" s="65" t="s">
        <v>9</v>
      </c>
      <c r="J4" s="338"/>
      <c r="K4" s="65" t="s">
        <v>12</v>
      </c>
      <c r="L4" s="66" t="s">
        <v>10</v>
      </c>
    </row>
    <row r="5" spans="1:12" ht="17.899999999999999" customHeight="1">
      <c r="A5" s="328"/>
      <c r="B5" s="331"/>
      <c r="C5" s="65" t="s">
        <v>1</v>
      </c>
      <c r="D5" s="65" t="s">
        <v>14</v>
      </c>
      <c r="E5" s="338"/>
      <c r="F5" s="65" t="s">
        <v>13</v>
      </c>
      <c r="G5" s="65" t="s">
        <v>15</v>
      </c>
      <c r="H5" s="65" t="s">
        <v>16</v>
      </c>
      <c r="I5" s="65" t="s">
        <v>18</v>
      </c>
      <c r="J5" s="338"/>
      <c r="K5" s="65" t="s">
        <v>17</v>
      </c>
      <c r="L5" s="66" t="s">
        <v>19</v>
      </c>
    </row>
    <row r="6" spans="1:12" ht="17.899999999999999" customHeight="1" thickBot="1">
      <c r="A6" s="329"/>
      <c r="B6" s="332"/>
      <c r="C6" s="67"/>
      <c r="D6" s="67" t="s">
        <v>13</v>
      </c>
      <c r="E6" s="339"/>
      <c r="F6" s="67"/>
      <c r="G6" s="67"/>
      <c r="H6" s="67"/>
      <c r="I6" s="67" t="s">
        <v>17</v>
      </c>
      <c r="J6" s="339"/>
      <c r="K6" s="67"/>
      <c r="L6" s="68"/>
    </row>
    <row r="7" spans="1:12">
      <c r="A7" s="340" t="s">
        <v>76</v>
      </c>
      <c r="B7" s="10" t="s">
        <v>30</v>
      </c>
      <c r="C7" s="58">
        <v>1</v>
      </c>
      <c r="D7" s="58">
        <v>0</v>
      </c>
      <c r="E7" s="58">
        <v>0</v>
      </c>
      <c r="F7" s="58">
        <v>0</v>
      </c>
      <c r="G7" s="58">
        <v>0</v>
      </c>
      <c r="H7" s="58">
        <v>0</v>
      </c>
      <c r="I7" s="58">
        <v>0</v>
      </c>
      <c r="J7" s="58">
        <v>0</v>
      </c>
      <c r="K7" s="58">
        <v>0</v>
      </c>
      <c r="L7" s="51">
        <v>0</v>
      </c>
    </row>
    <row r="8" spans="1:12">
      <c r="A8" s="343"/>
      <c r="B8" s="5" t="s">
        <v>37</v>
      </c>
      <c r="C8" s="52">
        <v>1</v>
      </c>
      <c r="D8" s="52">
        <v>0</v>
      </c>
      <c r="E8" s="52">
        <v>0</v>
      </c>
      <c r="F8" s="52">
        <v>0</v>
      </c>
      <c r="G8" s="52">
        <v>0</v>
      </c>
      <c r="H8" s="52">
        <v>1</v>
      </c>
      <c r="I8" s="52">
        <v>1</v>
      </c>
      <c r="J8" s="52">
        <v>0</v>
      </c>
      <c r="K8" s="52">
        <v>0</v>
      </c>
      <c r="L8" s="53">
        <v>0</v>
      </c>
    </row>
    <row r="9" spans="1:12">
      <c r="A9" s="343"/>
      <c r="B9" s="5" t="s">
        <v>38</v>
      </c>
      <c r="C9" s="52">
        <v>4</v>
      </c>
      <c r="D9" s="52">
        <v>2</v>
      </c>
      <c r="E9" s="52">
        <v>0</v>
      </c>
      <c r="F9" s="52">
        <v>0</v>
      </c>
      <c r="G9" s="52">
        <v>0</v>
      </c>
      <c r="H9" s="52">
        <v>1</v>
      </c>
      <c r="I9" s="52">
        <v>0</v>
      </c>
      <c r="J9" s="52">
        <v>0</v>
      </c>
      <c r="K9" s="52">
        <v>0</v>
      </c>
      <c r="L9" s="53">
        <v>0</v>
      </c>
    </row>
    <row r="10" spans="1:12">
      <c r="A10" s="343"/>
      <c r="B10" s="5" t="s">
        <v>54</v>
      </c>
      <c r="C10" s="52">
        <v>0</v>
      </c>
      <c r="D10" s="52">
        <v>0</v>
      </c>
      <c r="E10" s="52">
        <v>3</v>
      </c>
      <c r="F10" s="52">
        <v>0</v>
      </c>
      <c r="G10" s="52">
        <v>0</v>
      </c>
      <c r="H10" s="52">
        <v>0</v>
      </c>
      <c r="I10" s="52">
        <v>0</v>
      </c>
      <c r="J10" s="52">
        <v>0</v>
      </c>
      <c r="K10" s="52">
        <v>0</v>
      </c>
      <c r="L10" s="53">
        <v>0</v>
      </c>
    </row>
    <row r="11" spans="1:12">
      <c r="A11" s="343"/>
      <c r="B11" s="5" t="s">
        <v>31</v>
      </c>
      <c r="C11" s="52">
        <v>20</v>
      </c>
      <c r="D11" s="52">
        <v>17</v>
      </c>
      <c r="E11" s="52">
        <v>2</v>
      </c>
      <c r="F11" s="52">
        <v>2</v>
      </c>
      <c r="G11" s="52">
        <v>1</v>
      </c>
      <c r="H11" s="52">
        <v>0</v>
      </c>
      <c r="I11" s="52">
        <v>0</v>
      </c>
      <c r="J11" s="52">
        <v>0</v>
      </c>
      <c r="K11" s="52">
        <v>0</v>
      </c>
      <c r="L11" s="53">
        <v>0</v>
      </c>
    </row>
    <row r="12" spans="1:12">
      <c r="A12" s="343"/>
      <c r="B12" s="5" t="s">
        <v>34</v>
      </c>
      <c r="C12" s="52">
        <v>2</v>
      </c>
      <c r="D12" s="52">
        <v>0</v>
      </c>
      <c r="E12" s="52">
        <v>2</v>
      </c>
      <c r="F12" s="52">
        <v>5</v>
      </c>
      <c r="G12" s="52">
        <v>1</v>
      </c>
      <c r="H12" s="52">
        <v>2</v>
      </c>
      <c r="I12" s="52">
        <v>1</v>
      </c>
      <c r="J12" s="52">
        <v>2</v>
      </c>
      <c r="K12" s="52">
        <v>0</v>
      </c>
      <c r="L12" s="53">
        <v>0</v>
      </c>
    </row>
    <row r="13" spans="1:12" ht="17.5" thickBot="1">
      <c r="A13" s="344"/>
      <c r="B13" s="13" t="s">
        <v>68</v>
      </c>
      <c r="C13" s="54">
        <v>0</v>
      </c>
      <c r="D13" s="55">
        <v>0</v>
      </c>
      <c r="E13" s="55">
        <v>0</v>
      </c>
      <c r="F13" s="54">
        <v>0</v>
      </c>
      <c r="G13" s="54">
        <v>0</v>
      </c>
      <c r="H13" s="54">
        <v>0</v>
      </c>
      <c r="I13" s="54">
        <v>0</v>
      </c>
      <c r="J13" s="55">
        <v>0</v>
      </c>
      <c r="K13" s="54">
        <v>0</v>
      </c>
      <c r="L13" s="56">
        <v>0</v>
      </c>
    </row>
    <row r="14" spans="1:12">
      <c r="A14" s="345" t="s">
        <v>84</v>
      </c>
      <c r="B14" s="16" t="s">
        <v>77</v>
      </c>
      <c r="C14" s="50">
        <v>2</v>
      </c>
      <c r="D14" s="50">
        <v>1</v>
      </c>
      <c r="E14" s="50">
        <v>5</v>
      </c>
      <c r="F14" s="50">
        <v>0</v>
      </c>
      <c r="G14" s="50">
        <v>0</v>
      </c>
      <c r="H14" s="50">
        <v>1</v>
      </c>
      <c r="I14" s="50">
        <v>0</v>
      </c>
      <c r="J14" s="50">
        <v>5</v>
      </c>
      <c r="K14" s="50">
        <v>1</v>
      </c>
      <c r="L14" s="61">
        <v>1</v>
      </c>
    </row>
    <row r="15" spans="1:12">
      <c r="A15" s="346"/>
      <c r="B15" s="17" t="s">
        <v>32</v>
      </c>
      <c r="C15" s="52">
        <v>29</v>
      </c>
      <c r="D15" s="52">
        <v>17</v>
      </c>
      <c r="E15" s="52">
        <v>10</v>
      </c>
      <c r="F15" s="52">
        <v>1</v>
      </c>
      <c r="G15" s="52">
        <v>0</v>
      </c>
      <c r="H15" s="52">
        <v>3</v>
      </c>
      <c r="I15" s="52">
        <v>2</v>
      </c>
      <c r="J15" s="52">
        <v>10</v>
      </c>
      <c r="K15" s="52">
        <v>3</v>
      </c>
      <c r="L15" s="53">
        <v>1</v>
      </c>
    </row>
    <row r="16" spans="1:12">
      <c r="A16" s="346"/>
      <c r="B16" s="17" t="s">
        <v>39</v>
      </c>
      <c r="C16" s="52">
        <v>2</v>
      </c>
      <c r="D16" s="52">
        <v>0</v>
      </c>
      <c r="E16" s="52" t="s">
        <v>58</v>
      </c>
      <c r="F16" s="52">
        <v>2</v>
      </c>
      <c r="G16" s="52">
        <v>1</v>
      </c>
      <c r="H16" s="52">
        <v>2</v>
      </c>
      <c r="I16" s="52">
        <v>2</v>
      </c>
      <c r="J16" s="52" t="s">
        <v>58</v>
      </c>
      <c r="K16" s="52">
        <v>0</v>
      </c>
      <c r="L16" s="53">
        <v>0</v>
      </c>
    </row>
    <row r="17" spans="1:12">
      <c r="A17" s="346"/>
      <c r="B17" s="17" t="s">
        <v>44</v>
      </c>
      <c r="C17" s="52">
        <v>1</v>
      </c>
      <c r="D17" s="52">
        <v>1</v>
      </c>
      <c r="E17" s="52">
        <v>10</v>
      </c>
      <c r="F17" s="52">
        <v>2</v>
      </c>
      <c r="G17" s="52">
        <v>2</v>
      </c>
      <c r="H17" s="52">
        <v>0</v>
      </c>
      <c r="I17" s="52">
        <v>0</v>
      </c>
      <c r="J17" s="52">
        <v>2</v>
      </c>
      <c r="K17" s="52">
        <v>0</v>
      </c>
      <c r="L17" s="53">
        <v>0</v>
      </c>
    </row>
    <row r="18" spans="1:12">
      <c r="A18" s="346"/>
      <c r="B18" s="17" t="s">
        <v>53</v>
      </c>
      <c r="C18" s="52">
        <v>0</v>
      </c>
      <c r="D18" s="52">
        <v>0</v>
      </c>
      <c r="E18" s="52">
        <v>3</v>
      </c>
      <c r="F18" s="52">
        <v>1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3">
        <v>0</v>
      </c>
    </row>
    <row r="19" spans="1:12" ht="17.5" thickBot="1">
      <c r="A19" s="346"/>
      <c r="B19" s="18" t="s">
        <v>73</v>
      </c>
      <c r="C19" s="54">
        <v>0</v>
      </c>
      <c r="D19" s="55">
        <v>0</v>
      </c>
      <c r="E19" s="54">
        <v>5</v>
      </c>
      <c r="F19" s="54">
        <v>0</v>
      </c>
      <c r="G19" s="54">
        <v>0</v>
      </c>
      <c r="H19" s="54">
        <v>0</v>
      </c>
      <c r="I19" s="54">
        <v>0</v>
      </c>
      <c r="J19" s="54">
        <v>5</v>
      </c>
      <c r="K19" s="54">
        <v>0</v>
      </c>
      <c r="L19" s="56">
        <v>0</v>
      </c>
    </row>
    <row r="20" spans="1:12">
      <c r="A20" s="340" t="s">
        <v>78</v>
      </c>
      <c r="B20" s="12" t="s">
        <v>79</v>
      </c>
      <c r="C20" s="50">
        <v>2</v>
      </c>
      <c r="D20" s="50">
        <v>1</v>
      </c>
      <c r="E20" s="50" t="s">
        <v>58</v>
      </c>
      <c r="F20" s="50">
        <v>0</v>
      </c>
      <c r="G20" s="50">
        <v>0</v>
      </c>
      <c r="H20" s="50">
        <v>0</v>
      </c>
      <c r="I20" s="50">
        <v>0</v>
      </c>
      <c r="J20" s="50" t="s">
        <v>58</v>
      </c>
      <c r="K20" s="50">
        <v>2</v>
      </c>
      <c r="L20" s="61">
        <v>2</v>
      </c>
    </row>
    <row r="21" spans="1:12">
      <c r="A21" s="343"/>
      <c r="B21" s="5" t="s">
        <v>40</v>
      </c>
      <c r="C21" s="52">
        <v>0</v>
      </c>
      <c r="D21" s="52">
        <v>0</v>
      </c>
      <c r="E21" s="52">
        <v>20</v>
      </c>
      <c r="F21" s="52">
        <v>5</v>
      </c>
      <c r="G21" s="52">
        <v>4</v>
      </c>
      <c r="H21" s="52">
        <v>0</v>
      </c>
      <c r="I21" s="52">
        <v>0</v>
      </c>
      <c r="J21" s="52">
        <v>20</v>
      </c>
      <c r="K21" s="52">
        <v>3</v>
      </c>
      <c r="L21" s="53">
        <v>2</v>
      </c>
    </row>
    <row r="22" spans="1:12">
      <c r="A22" s="343"/>
      <c r="B22" s="5" t="s">
        <v>48</v>
      </c>
      <c r="C22" s="52">
        <v>0</v>
      </c>
      <c r="D22" s="52">
        <v>0</v>
      </c>
      <c r="E22" s="52">
        <v>10</v>
      </c>
      <c r="F22" s="52">
        <v>4</v>
      </c>
      <c r="G22" s="52">
        <v>3</v>
      </c>
      <c r="H22" s="52">
        <v>0</v>
      </c>
      <c r="I22" s="52">
        <v>0</v>
      </c>
      <c r="J22" s="52">
        <v>5</v>
      </c>
      <c r="K22" s="52">
        <v>1</v>
      </c>
      <c r="L22" s="53">
        <v>1</v>
      </c>
    </row>
    <row r="23" spans="1:12">
      <c r="A23" s="343"/>
      <c r="B23" s="5" t="s">
        <v>33</v>
      </c>
      <c r="C23" s="52">
        <v>7</v>
      </c>
      <c r="D23" s="52">
        <v>5</v>
      </c>
      <c r="E23" s="52">
        <v>15</v>
      </c>
      <c r="F23" s="52">
        <v>8</v>
      </c>
      <c r="G23" s="52">
        <v>8</v>
      </c>
      <c r="H23" s="52">
        <v>0</v>
      </c>
      <c r="I23" s="52">
        <v>0</v>
      </c>
      <c r="J23" s="52">
        <v>0</v>
      </c>
      <c r="K23" s="52">
        <v>0</v>
      </c>
      <c r="L23" s="53">
        <v>0</v>
      </c>
    </row>
    <row r="24" spans="1:12">
      <c r="A24" s="343"/>
      <c r="B24" s="5" t="s">
        <v>50</v>
      </c>
      <c r="C24" s="52">
        <v>2</v>
      </c>
      <c r="D24" s="52">
        <v>0</v>
      </c>
      <c r="E24" s="52">
        <v>15</v>
      </c>
      <c r="F24" s="52">
        <v>28</v>
      </c>
      <c r="G24" s="52">
        <v>15</v>
      </c>
      <c r="H24" s="52">
        <v>0</v>
      </c>
      <c r="I24" s="52">
        <v>0</v>
      </c>
      <c r="J24" s="52">
        <v>5</v>
      </c>
      <c r="K24" s="52">
        <v>2</v>
      </c>
      <c r="L24" s="53">
        <v>0</v>
      </c>
    </row>
    <row r="25" spans="1:12">
      <c r="A25" s="343"/>
      <c r="B25" s="5" t="s">
        <v>41</v>
      </c>
      <c r="C25" s="52">
        <v>2</v>
      </c>
      <c r="D25" s="52">
        <v>1</v>
      </c>
      <c r="E25" s="52">
        <v>10</v>
      </c>
      <c r="F25" s="52">
        <v>16</v>
      </c>
      <c r="G25" s="52">
        <v>10</v>
      </c>
      <c r="H25" s="52">
        <v>0</v>
      </c>
      <c r="I25" s="52">
        <v>0</v>
      </c>
      <c r="J25" s="52">
        <v>5</v>
      </c>
      <c r="K25" s="52">
        <v>1</v>
      </c>
      <c r="L25" s="53">
        <v>1</v>
      </c>
    </row>
    <row r="26" spans="1:12">
      <c r="A26" s="343"/>
      <c r="B26" s="7" t="s">
        <v>75</v>
      </c>
      <c r="C26" s="52">
        <v>0</v>
      </c>
      <c r="D26" s="52">
        <v>0</v>
      </c>
      <c r="E26" s="52" t="s">
        <v>74</v>
      </c>
      <c r="F26" s="52">
        <v>1</v>
      </c>
      <c r="G26" s="52">
        <v>0</v>
      </c>
      <c r="H26" s="52">
        <v>0</v>
      </c>
      <c r="I26" s="52">
        <v>0</v>
      </c>
      <c r="J26" s="52" t="s">
        <v>74</v>
      </c>
      <c r="K26" s="52">
        <v>0</v>
      </c>
      <c r="L26" s="53">
        <v>0</v>
      </c>
    </row>
    <row r="27" spans="1:12">
      <c r="A27" s="343"/>
      <c r="B27" s="7" t="s">
        <v>66</v>
      </c>
      <c r="C27" s="52">
        <v>0</v>
      </c>
      <c r="D27" s="52">
        <v>0</v>
      </c>
      <c r="E27" s="52">
        <v>10</v>
      </c>
      <c r="F27" s="52">
        <v>2</v>
      </c>
      <c r="G27" s="52">
        <v>0</v>
      </c>
      <c r="H27" s="52">
        <v>0</v>
      </c>
      <c r="I27" s="52">
        <v>0</v>
      </c>
      <c r="J27" s="52">
        <v>5</v>
      </c>
      <c r="K27" s="52">
        <v>0</v>
      </c>
      <c r="L27" s="53">
        <v>0</v>
      </c>
    </row>
    <row r="28" spans="1:12" ht="17.5" thickBot="1">
      <c r="A28" s="343"/>
      <c r="B28" s="11" t="s">
        <v>67</v>
      </c>
      <c r="C28" s="54">
        <v>0</v>
      </c>
      <c r="D28" s="55">
        <v>0</v>
      </c>
      <c r="E28" s="55">
        <v>0</v>
      </c>
      <c r="F28" s="54">
        <v>0</v>
      </c>
      <c r="G28" s="54">
        <v>0</v>
      </c>
      <c r="H28" s="54">
        <v>0</v>
      </c>
      <c r="I28" s="54">
        <v>0</v>
      </c>
      <c r="J28" s="55">
        <v>0</v>
      </c>
      <c r="K28" s="54">
        <v>0</v>
      </c>
      <c r="L28" s="56">
        <v>0</v>
      </c>
    </row>
    <row r="29" spans="1:12">
      <c r="A29" s="340" t="s">
        <v>80</v>
      </c>
      <c r="B29" s="12" t="s">
        <v>81</v>
      </c>
      <c r="C29" s="71">
        <v>0</v>
      </c>
      <c r="D29" s="71">
        <v>0</v>
      </c>
      <c r="E29" s="71">
        <v>3</v>
      </c>
      <c r="F29" s="71">
        <v>0</v>
      </c>
      <c r="G29" s="71">
        <v>0</v>
      </c>
      <c r="H29" s="71">
        <v>0</v>
      </c>
      <c r="I29" s="71">
        <v>0</v>
      </c>
      <c r="J29" s="71">
        <v>3</v>
      </c>
      <c r="K29" s="71">
        <v>0</v>
      </c>
      <c r="L29" s="72">
        <v>0</v>
      </c>
    </row>
    <row r="30" spans="1:12">
      <c r="A30" s="343"/>
      <c r="B30" s="5" t="s">
        <v>55</v>
      </c>
      <c r="C30" s="52">
        <v>1</v>
      </c>
      <c r="D30" s="52">
        <v>0</v>
      </c>
      <c r="E30" s="52">
        <v>5</v>
      </c>
      <c r="F30" s="52">
        <v>0</v>
      </c>
      <c r="G30" s="52">
        <v>0</v>
      </c>
      <c r="H30" s="52">
        <v>1</v>
      </c>
      <c r="I30" s="52">
        <v>0</v>
      </c>
      <c r="J30" s="52">
        <v>5</v>
      </c>
      <c r="K30" s="52">
        <v>0</v>
      </c>
      <c r="L30" s="53">
        <v>0</v>
      </c>
    </row>
    <row r="31" spans="1:12">
      <c r="A31" s="343"/>
      <c r="B31" s="5" t="s">
        <v>23</v>
      </c>
      <c r="C31" s="52">
        <v>1</v>
      </c>
      <c r="D31" s="52">
        <v>1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1</v>
      </c>
      <c r="K31" s="52">
        <v>1</v>
      </c>
      <c r="L31" s="53">
        <v>0</v>
      </c>
    </row>
    <row r="32" spans="1:12">
      <c r="A32" s="343"/>
      <c r="B32" s="5" t="s">
        <v>60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3">
        <v>0</v>
      </c>
    </row>
    <row r="33" spans="1:12">
      <c r="A33" s="343"/>
      <c r="B33" s="5" t="s">
        <v>52</v>
      </c>
      <c r="C33" s="52">
        <v>1</v>
      </c>
      <c r="D33" s="52">
        <v>1</v>
      </c>
      <c r="E33" s="52">
        <v>5</v>
      </c>
      <c r="F33" s="52">
        <v>0</v>
      </c>
      <c r="G33" s="52">
        <v>0</v>
      </c>
      <c r="H33" s="52">
        <v>1</v>
      </c>
      <c r="I33" s="52">
        <v>1</v>
      </c>
      <c r="J33" s="52">
        <v>5</v>
      </c>
      <c r="K33" s="52">
        <v>0</v>
      </c>
      <c r="L33" s="53">
        <v>0</v>
      </c>
    </row>
    <row r="34" spans="1:12">
      <c r="A34" s="343"/>
      <c r="B34" s="5" t="s">
        <v>43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3">
        <v>0</v>
      </c>
    </row>
    <row r="35" spans="1:12">
      <c r="A35" s="343"/>
      <c r="B35" s="5" t="s">
        <v>45</v>
      </c>
      <c r="C35" s="52">
        <v>0</v>
      </c>
      <c r="D35" s="52">
        <v>0</v>
      </c>
      <c r="E35" s="52">
        <v>5</v>
      </c>
      <c r="F35" s="52">
        <v>0</v>
      </c>
      <c r="G35" s="52">
        <v>0</v>
      </c>
      <c r="H35" s="52">
        <v>0</v>
      </c>
      <c r="I35" s="52">
        <v>0</v>
      </c>
      <c r="J35" s="52">
        <v>5</v>
      </c>
      <c r="K35" s="52">
        <v>0</v>
      </c>
      <c r="L35" s="53">
        <v>0</v>
      </c>
    </row>
    <row r="36" spans="1:12">
      <c r="A36" s="343"/>
      <c r="B36" s="5" t="s">
        <v>56</v>
      </c>
      <c r="C36" s="52">
        <v>0</v>
      </c>
      <c r="D36" s="52">
        <v>0</v>
      </c>
      <c r="E36" s="52">
        <v>5</v>
      </c>
      <c r="F36" s="52">
        <v>6</v>
      </c>
      <c r="G36" s="52">
        <v>4</v>
      </c>
      <c r="H36" s="52">
        <v>0</v>
      </c>
      <c r="I36" s="52">
        <v>0</v>
      </c>
      <c r="J36" s="52">
        <v>1</v>
      </c>
      <c r="K36" s="52">
        <v>1</v>
      </c>
      <c r="L36" s="53">
        <v>1</v>
      </c>
    </row>
    <row r="37" spans="1:12">
      <c r="A37" s="343"/>
      <c r="B37" s="6" t="s">
        <v>65</v>
      </c>
      <c r="C37" s="52">
        <v>0</v>
      </c>
      <c r="D37" s="60">
        <v>0</v>
      </c>
      <c r="E37" s="60">
        <v>0</v>
      </c>
      <c r="F37" s="52">
        <v>0</v>
      </c>
      <c r="G37" s="52">
        <v>0</v>
      </c>
      <c r="H37" s="52">
        <v>0</v>
      </c>
      <c r="I37" s="52">
        <v>0</v>
      </c>
      <c r="J37" s="60">
        <v>0</v>
      </c>
      <c r="K37" s="52">
        <v>0</v>
      </c>
      <c r="L37" s="53">
        <v>0</v>
      </c>
    </row>
    <row r="38" spans="1:12">
      <c r="A38" s="343"/>
      <c r="B38" s="6" t="s">
        <v>64</v>
      </c>
      <c r="C38" s="52">
        <v>0</v>
      </c>
      <c r="D38" s="60">
        <v>0</v>
      </c>
      <c r="E38" s="60">
        <v>0</v>
      </c>
      <c r="F38" s="52">
        <v>0</v>
      </c>
      <c r="G38" s="52">
        <v>0</v>
      </c>
      <c r="H38" s="52">
        <v>0</v>
      </c>
      <c r="I38" s="52">
        <v>0</v>
      </c>
      <c r="J38" s="60">
        <v>0</v>
      </c>
      <c r="K38" s="52">
        <v>0</v>
      </c>
      <c r="L38" s="53">
        <v>0</v>
      </c>
    </row>
    <row r="39" spans="1:12">
      <c r="A39" s="343"/>
      <c r="B39" s="13" t="s">
        <v>71</v>
      </c>
      <c r="C39" s="52">
        <v>0</v>
      </c>
      <c r="D39" s="60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3">
        <v>0</v>
      </c>
    </row>
    <row r="40" spans="1:12" ht="17.5" thickBot="1">
      <c r="A40" s="342"/>
      <c r="B40" s="5" t="s">
        <v>46</v>
      </c>
      <c r="C40" s="54">
        <v>1</v>
      </c>
      <c r="D40" s="54">
        <v>1</v>
      </c>
      <c r="E40" s="54">
        <v>0</v>
      </c>
      <c r="F40" s="54">
        <v>0</v>
      </c>
      <c r="G40" s="54">
        <v>0</v>
      </c>
      <c r="H40" s="54">
        <v>1</v>
      </c>
      <c r="I40" s="54">
        <v>1</v>
      </c>
      <c r="J40" s="54">
        <v>0</v>
      </c>
      <c r="K40" s="54">
        <v>0</v>
      </c>
      <c r="L40" s="56">
        <v>0</v>
      </c>
    </row>
    <row r="41" spans="1:12">
      <c r="A41" s="345" t="s">
        <v>82</v>
      </c>
      <c r="B41" s="16" t="s">
        <v>24</v>
      </c>
      <c r="C41" s="50">
        <v>2</v>
      </c>
      <c r="D41" s="50">
        <v>2</v>
      </c>
      <c r="E41" s="50" t="s">
        <v>59</v>
      </c>
      <c r="F41" s="50">
        <v>0</v>
      </c>
      <c r="G41" s="50">
        <v>0</v>
      </c>
      <c r="H41" s="50">
        <v>1</v>
      </c>
      <c r="I41" s="50">
        <v>0</v>
      </c>
      <c r="J41" s="50">
        <v>10</v>
      </c>
      <c r="K41" s="50">
        <v>0</v>
      </c>
      <c r="L41" s="61">
        <v>0</v>
      </c>
    </row>
    <row r="42" spans="1:12">
      <c r="A42" s="346"/>
      <c r="B42" s="17" t="s">
        <v>49</v>
      </c>
      <c r="C42" s="52">
        <v>0</v>
      </c>
      <c r="D42" s="52">
        <v>0</v>
      </c>
      <c r="E42" s="52">
        <v>5</v>
      </c>
      <c r="F42" s="52">
        <v>1</v>
      </c>
      <c r="G42" s="52">
        <v>1</v>
      </c>
      <c r="H42" s="52">
        <v>1</v>
      </c>
      <c r="I42" s="52">
        <v>1</v>
      </c>
      <c r="J42" s="52">
        <v>5</v>
      </c>
      <c r="K42" s="52">
        <v>0</v>
      </c>
      <c r="L42" s="53">
        <v>0</v>
      </c>
    </row>
    <row r="43" spans="1:12">
      <c r="A43" s="346"/>
      <c r="B43" s="17" t="s">
        <v>47</v>
      </c>
      <c r="C43" s="52">
        <v>0</v>
      </c>
      <c r="D43" s="52">
        <v>0</v>
      </c>
      <c r="E43" s="52" t="s">
        <v>58</v>
      </c>
      <c r="F43" s="52">
        <v>3</v>
      </c>
      <c r="G43" s="52">
        <v>3</v>
      </c>
      <c r="H43" s="52">
        <v>0</v>
      </c>
      <c r="I43" s="52">
        <v>0</v>
      </c>
      <c r="J43" s="52" t="s">
        <v>58</v>
      </c>
      <c r="K43" s="52">
        <v>0</v>
      </c>
      <c r="L43" s="53">
        <v>0</v>
      </c>
    </row>
    <row r="44" spans="1:12">
      <c r="A44" s="346"/>
      <c r="B44" s="17" t="s">
        <v>25</v>
      </c>
      <c r="C44" s="52">
        <v>0</v>
      </c>
      <c r="D44" s="52">
        <v>0</v>
      </c>
      <c r="E44" s="52" t="s">
        <v>58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3">
        <v>0</v>
      </c>
    </row>
    <row r="45" spans="1:12">
      <c r="A45" s="346"/>
      <c r="B45" s="17" t="s">
        <v>42</v>
      </c>
      <c r="C45" s="52">
        <v>3</v>
      </c>
      <c r="D45" s="52">
        <v>1</v>
      </c>
      <c r="E45" s="52">
        <v>5</v>
      </c>
      <c r="F45" s="52">
        <v>1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3">
        <v>0</v>
      </c>
    </row>
    <row r="46" spans="1:12">
      <c r="A46" s="346"/>
      <c r="B46" s="17" t="s">
        <v>51</v>
      </c>
      <c r="C46" s="52">
        <v>0</v>
      </c>
      <c r="D46" s="52">
        <v>0</v>
      </c>
      <c r="E46" s="52">
        <v>3</v>
      </c>
      <c r="F46" s="52">
        <v>9</v>
      </c>
      <c r="G46" s="52">
        <v>3</v>
      </c>
      <c r="H46" s="52">
        <v>0</v>
      </c>
      <c r="I46" s="52">
        <v>0</v>
      </c>
      <c r="J46" s="52">
        <v>3</v>
      </c>
      <c r="K46" s="52">
        <v>2</v>
      </c>
      <c r="L46" s="53">
        <v>2</v>
      </c>
    </row>
    <row r="47" spans="1:12">
      <c r="A47" s="346"/>
      <c r="B47" s="17" t="s">
        <v>26</v>
      </c>
      <c r="C47" s="52">
        <v>2</v>
      </c>
      <c r="D47" s="52">
        <v>1</v>
      </c>
      <c r="E47" s="52">
        <v>5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3">
        <v>0</v>
      </c>
    </row>
    <row r="48" spans="1:12">
      <c r="A48" s="346"/>
      <c r="B48" s="17" t="s">
        <v>35</v>
      </c>
      <c r="C48" s="52">
        <v>0</v>
      </c>
      <c r="D48" s="52">
        <v>0</v>
      </c>
      <c r="E48" s="52">
        <v>5</v>
      </c>
      <c r="F48" s="52">
        <v>0</v>
      </c>
      <c r="G48" s="52">
        <v>0</v>
      </c>
      <c r="H48" s="52">
        <v>0</v>
      </c>
      <c r="I48" s="52">
        <v>0</v>
      </c>
      <c r="J48" s="52">
        <v>5</v>
      </c>
      <c r="K48" s="52">
        <v>0</v>
      </c>
      <c r="L48" s="53">
        <v>0</v>
      </c>
    </row>
    <row r="49" spans="1:12">
      <c r="A49" s="346"/>
      <c r="B49" s="21" t="s">
        <v>63</v>
      </c>
      <c r="C49" s="52">
        <v>3</v>
      </c>
      <c r="D49" s="52">
        <v>0</v>
      </c>
      <c r="E49" s="60" t="s">
        <v>74</v>
      </c>
      <c r="F49" s="52">
        <v>1</v>
      </c>
      <c r="G49" s="52">
        <v>0</v>
      </c>
      <c r="H49" s="52">
        <v>0</v>
      </c>
      <c r="I49" s="52">
        <v>0</v>
      </c>
      <c r="J49" s="60">
        <v>0</v>
      </c>
      <c r="K49" s="52">
        <v>0</v>
      </c>
      <c r="L49" s="53">
        <v>0</v>
      </c>
    </row>
    <row r="50" spans="1:12">
      <c r="A50" s="346"/>
      <c r="B50" s="37" t="s">
        <v>72</v>
      </c>
      <c r="C50" s="73">
        <v>0</v>
      </c>
      <c r="D50" s="74">
        <v>0</v>
      </c>
      <c r="E50" s="73">
        <v>5</v>
      </c>
      <c r="F50" s="73">
        <v>0</v>
      </c>
      <c r="G50" s="73">
        <v>0</v>
      </c>
      <c r="H50" s="73">
        <v>0</v>
      </c>
      <c r="I50" s="73">
        <v>0</v>
      </c>
      <c r="J50" s="73">
        <v>0</v>
      </c>
      <c r="K50" s="73">
        <v>0</v>
      </c>
      <c r="L50" s="75">
        <v>0</v>
      </c>
    </row>
    <row r="51" spans="1:12" ht="17.5" thickBot="1">
      <c r="A51" s="49"/>
      <c r="B51" s="36" t="s">
        <v>70</v>
      </c>
      <c r="C51" s="76">
        <v>0</v>
      </c>
      <c r="D51" s="77">
        <v>0</v>
      </c>
      <c r="E51" s="77">
        <v>2</v>
      </c>
      <c r="F51" s="76">
        <v>0</v>
      </c>
      <c r="G51" s="76">
        <v>0</v>
      </c>
      <c r="H51" s="76">
        <v>0</v>
      </c>
      <c r="I51" s="76">
        <v>0</v>
      </c>
      <c r="J51" s="77">
        <v>0</v>
      </c>
      <c r="K51" s="76">
        <v>0</v>
      </c>
      <c r="L51" s="78">
        <v>0</v>
      </c>
    </row>
    <row r="52" spans="1:12">
      <c r="A52" s="340" t="s">
        <v>83</v>
      </c>
      <c r="B52" s="31" t="s">
        <v>27</v>
      </c>
      <c r="C52" s="50">
        <v>1</v>
      </c>
      <c r="D52" s="50">
        <v>0</v>
      </c>
      <c r="E52" s="50">
        <v>5</v>
      </c>
      <c r="F52" s="50">
        <v>0</v>
      </c>
      <c r="G52" s="50">
        <v>1</v>
      </c>
      <c r="H52" s="50">
        <v>3</v>
      </c>
      <c r="I52" s="50">
        <v>2</v>
      </c>
      <c r="J52" s="50">
        <v>0</v>
      </c>
      <c r="K52" s="50">
        <v>0</v>
      </c>
      <c r="L52" s="61">
        <v>0</v>
      </c>
    </row>
    <row r="53" spans="1:12">
      <c r="A53" s="341"/>
      <c r="B53" s="15" t="s">
        <v>28</v>
      </c>
      <c r="C53" s="52">
        <v>3</v>
      </c>
      <c r="D53" s="52">
        <v>2</v>
      </c>
      <c r="E53" s="52" t="s">
        <v>58</v>
      </c>
      <c r="F53" s="52">
        <v>0</v>
      </c>
      <c r="G53" s="52">
        <v>0</v>
      </c>
      <c r="H53" s="52">
        <v>0</v>
      </c>
      <c r="I53" s="52">
        <v>0</v>
      </c>
      <c r="J53" s="52" t="s">
        <v>58</v>
      </c>
      <c r="K53" s="52">
        <v>1</v>
      </c>
      <c r="L53" s="53">
        <v>1</v>
      </c>
    </row>
    <row r="54" spans="1:12">
      <c r="A54" s="341"/>
      <c r="B54" s="35" t="s">
        <v>36</v>
      </c>
      <c r="C54" s="52">
        <v>6</v>
      </c>
      <c r="D54" s="52">
        <v>2</v>
      </c>
      <c r="E54" s="52" t="s">
        <v>58</v>
      </c>
      <c r="F54" s="52">
        <v>0</v>
      </c>
      <c r="G54" s="52">
        <v>0</v>
      </c>
      <c r="H54" s="52">
        <v>1</v>
      </c>
      <c r="I54" s="52">
        <v>1</v>
      </c>
      <c r="J54" s="52" t="s">
        <v>58</v>
      </c>
      <c r="K54" s="52">
        <v>0</v>
      </c>
      <c r="L54" s="53">
        <v>0</v>
      </c>
    </row>
    <row r="55" spans="1:12">
      <c r="A55" s="341"/>
      <c r="B55" s="33" t="s">
        <v>29</v>
      </c>
      <c r="C55" s="52">
        <v>2</v>
      </c>
      <c r="D55" s="52">
        <v>2</v>
      </c>
      <c r="E55" s="52">
        <v>5</v>
      </c>
      <c r="F55" s="52">
        <v>2</v>
      </c>
      <c r="G55" s="52">
        <v>2</v>
      </c>
      <c r="H55" s="52">
        <v>1</v>
      </c>
      <c r="I55" s="52">
        <v>1</v>
      </c>
      <c r="J55" s="52">
        <v>3</v>
      </c>
      <c r="K55" s="52">
        <v>1</v>
      </c>
      <c r="L55" s="53">
        <v>1</v>
      </c>
    </row>
    <row r="56" spans="1:12">
      <c r="A56" s="341"/>
      <c r="B56" s="34" t="s">
        <v>57</v>
      </c>
      <c r="C56" s="52">
        <v>1</v>
      </c>
      <c r="D56" s="52">
        <v>1</v>
      </c>
      <c r="E56" s="52" t="s">
        <v>58</v>
      </c>
      <c r="F56" s="52">
        <v>2</v>
      </c>
      <c r="G56" s="52">
        <v>0</v>
      </c>
      <c r="H56" s="52">
        <v>0</v>
      </c>
      <c r="I56" s="52">
        <v>0</v>
      </c>
      <c r="J56" s="52">
        <v>3</v>
      </c>
      <c r="K56" s="52">
        <v>1</v>
      </c>
      <c r="L56" s="53">
        <v>0</v>
      </c>
    </row>
    <row r="57" spans="1:12" ht="17.5" thickBot="1">
      <c r="A57" s="342"/>
      <c r="B57" s="11" t="s">
        <v>69</v>
      </c>
      <c r="C57" s="54">
        <v>1</v>
      </c>
      <c r="D57" s="54">
        <v>0</v>
      </c>
      <c r="E57" s="55">
        <v>5</v>
      </c>
      <c r="F57" s="54">
        <v>1</v>
      </c>
      <c r="G57" s="54">
        <v>0</v>
      </c>
      <c r="H57" s="54">
        <v>0</v>
      </c>
      <c r="I57" s="54">
        <v>0</v>
      </c>
      <c r="J57" s="55">
        <v>0</v>
      </c>
      <c r="K57" s="54">
        <v>0</v>
      </c>
      <c r="L57" s="56">
        <v>0</v>
      </c>
    </row>
    <row r="58" spans="1:12" ht="17.5" thickBot="1">
      <c r="B58" s="240" t="s">
        <v>167</v>
      </c>
      <c r="C58" s="253">
        <f>SUM(C3:C57)</f>
        <v>103</v>
      </c>
      <c r="D58" s="241">
        <f t="shared" ref="D58:L58" si="0">SUM(D3:D57)</f>
        <v>59</v>
      </c>
      <c r="E58" s="241">
        <f t="shared" si="0"/>
        <v>188</v>
      </c>
      <c r="F58" s="253">
        <f t="shared" si="0"/>
        <v>103</v>
      </c>
      <c r="G58" s="241">
        <f t="shared" si="0"/>
        <v>59</v>
      </c>
      <c r="H58" s="254">
        <f t="shared" si="0"/>
        <v>20</v>
      </c>
      <c r="I58" s="241">
        <f t="shared" si="0"/>
        <v>13</v>
      </c>
      <c r="J58" s="241">
        <f t="shared" si="0"/>
        <v>113</v>
      </c>
      <c r="K58" s="253">
        <f t="shared" si="0"/>
        <v>20</v>
      </c>
      <c r="L58" s="242">
        <f t="shared" si="0"/>
        <v>13</v>
      </c>
    </row>
  </sheetData>
  <mergeCells count="13">
    <mergeCell ref="A41:A50"/>
    <mergeCell ref="A52:A57"/>
    <mergeCell ref="A29:A40"/>
    <mergeCell ref="A7:A13"/>
    <mergeCell ref="A14:A19"/>
    <mergeCell ref="A20:A28"/>
    <mergeCell ref="A1:L1"/>
    <mergeCell ref="A2:A6"/>
    <mergeCell ref="B2:B6"/>
    <mergeCell ref="C2:G2"/>
    <mergeCell ref="H2:L2"/>
    <mergeCell ref="E3:E6"/>
    <mergeCell ref="J3:J6"/>
  </mergeCells>
  <phoneticPr fontId="1" type="noConversion"/>
  <pageMargins left="0.7" right="0.7" top="0.75" bottom="0.75" header="0.3" footer="0.3"/>
  <pageSetup paperSize="9" scale="72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57"/>
  <sheetViews>
    <sheetView topLeftCell="A53" workbookViewId="0">
      <selection activeCell="D60" sqref="D60"/>
    </sheetView>
  </sheetViews>
  <sheetFormatPr defaultColWidth="9.08984375" defaultRowHeight="17"/>
  <cols>
    <col min="1" max="1" width="5.08984375" style="4" customWidth="1"/>
    <col min="2" max="2" width="27.81640625" style="4" customWidth="1"/>
    <col min="3" max="12" width="8.81640625" style="4" customWidth="1"/>
    <col min="13" max="16384" width="9.08984375" style="4"/>
  </cols>
  <sheetData>
    <row r="1" spans="1:18" s="69" customFormat="1" ht="25.5" thickBot="1">
      <c r="A1" s="347" t="s">
        <v>22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</row>
    <row r="2" spans="1:18">
      <c r="A2" s="352" t="s">
        <v>164</v>
      </c>
      <c r="B2" s="330" t="s">
        <v>0</v>
      </c>
      <c r="C2" s="348" t="s">
        <v>1</v>
      </c>
      <c r="D2" s="349"/>
      <c r="E2" s="349"/>
      <c r="F2" s="349"/>
      <c r="G2" s="350"/>
      <c r="H2" s="348" t="s">
        <v>2</v>
      </c>
      <c r="I2" s="349"/>
      <c r="J2" s="349"/>
      <c r="K2" s="349"/>
      <c r="L2" s="351"/>
    </row>
    <row r="3" spans="1:18">
      <c r="A3" s="353"/>
      <c r="B3" s="331"/>
      <c r="C3" s="63" t="s">
        <v>3</v>
      </c>
      <c r="D3" s="63" t="s">
        <v>5</v>
      </c>
      <c r="E3" s="337" t="s">
        <v>92</v>
      </c>
      <c r="F3" s="63" t="s">
        <v>4</v>
      </c>
      <c r="G3" s="63" t="s">
        <v>6</v>
      </c>
      <c r="H3" s="63" t="s">
        <v>5</v>
      </c>
      <c r="I3" s="63" t="s">
        <v>5</v>
      </c>
      <c r="J3" s="337" t="s">
        <v>93</v>
      </c>
      <c r="K3" s="63" t="s">
        <v>4</v>
      </c>
      <c r="L3" s="64" t="s">
        <v>6</v>
      </c>
    </row>
    <row r="4" spans="1:18">
      <c r="A4" s="353"/>
      <c r="B4" s="331"/>
      <c r="C4" s="65" t="s">
        <v>7</v>
      </c>
      <c r="D4" s="65" t="s">
        <v>9</v>
      </c>
      <c r="E4" s="338"/>
      <c r="F4" s="65" t="s">
        <v>8</v>
      </c>
      <c r="G4" s="65" t="s">
        <v>10</v>
      </c>
      <c r="H4" s="65" t="s">
        <v>11</v>
      </c>
      <c r="I4" s="65" t="s">
        <v>9</v>
      </c>
      <c r="J4" s="338"/>
      <c r="K4" s="65" t="s">
        <v>12</v>
      </c>
      <c r="L4" s="66" t="s">
        <v>10</v>
      </c>
    </row>
    <row r="5" spans="1:18">
      <c r="A5" s="353"/>
      <c r="B5" s="331"/>
      <c r="C5" s="65" t="s">
        <v>1</v>
      </c>
      <c r="D5" s="65" t="s">
        <v>14</v>
      </c>
      <c r="E5" s="338"/>
      <c r="F5" s="65" t="s">
        <v>13</v>
      </c>
      <c r="G5" s="65" t="s">
        <v>15</v>
      </c>
      <c r="H5" s="65" t="s">
        <v>16</v>
      </c>
      <c r="I5" s="65" t="s">
        <v>18</v>
      </c>
      <c r="J5" s="338"/>
      <c r="K5" s="65" t="s">
        <v>17</v>
      </c>
      <c r="L5" s="66" t="s">
        <v>19</v>
      </c>
      <c r="Q5" s="8"/>
    </row>
    <row r="6" spans="1:18" ht="17.5" thickBot="1">
      <c r="A6" s="354"/>
      <c r="B6" s="332"/>
      <c r="C6" s="67"/>
      <c r="D6" s="67" t="s">
        <v>13</v>
      </c>
      <c r="E6" s="339"/>
      <c r="F6" s="67"/>
      <c r="G6" s="67"/>
      <c r="H6" s="67"/>
      <c r="I6" s="67" t="s">
        <v>17</v>
      </c>
      <c r="J6" s="339"/>
      <c r="K6" s="67"/>
      <c r="L6" s="68"/>
    </row>
    <row r="7" spans="1:18">
      <c r="A7" s="340" t="s">
        <v>76</v>
      </c>
      <c r="B7" s="10" t="s">
        <v>30</v>
      </c>
      <c r="C7" s="58">
        <v>7</v>
      </c>
      <c r="D7" s="58">
        <v>5</v>
      </c>
      <c r="E7" s="58">
        <v>0</v>
      </c>
      <c r="F7" s="58">
        <v>0</v>
      </c>
      <c r="G7" s="58">
        <v>0</v>
      </c>
      <c r="H7" s="58">
        <v>0</v>
      </c>
      <c r="I7" s="58">
        <v>0</v>
      </c>
      <c r="J7" s="58">
        <v>0</v>
      </c>
      <c r="K7" s="58">
        <v>0</v>
      </c>
      <c r="L7" s="51">
        <v>0</v>
      </c>
    </row>
    <row r="8" spans="1:18">
      <c r="A8" s="343"/>
      <c r="B8" s="5" t="s">
        <v>37</v>
      </c>
      <c r="C8" s="52">
        <v>15</v>
      </c>
      <c r="D8" s="52">
        <v>8</v>
      </c>
      <c r="E8" s="52">
        <v>0</v>
      </c>
      <c r="F8" s="52">
        <v>0</v>
      </c>
      <c r="G8" s="52">
        <v>0</v>
      </c>
      <c r="H8" s="52">
        <v>1</v>
      </c>
      <c r="I8" s="52">
        <v>1</v>
      </c>
      <c r="J8" s="52">
        <v>0</v>
      </c>
      <c r="K8" s="52">
        <v>0</v>
      </c>
      <c r="L8" s="53">
        <v>0</v>
      </c>
    </row>
    <row r="9" spans="1:18">
      <c r="A9" s="343"/>
      <c r="B9" s="5" t="s">
        <v>38</v>
      </c>
      <c r="C9" s="52">
        <v>10</v>
      </c>
      <c r="D9" s="52">
        <v>4</v>
      </c>
      <c r="E9" s="52">
        <v>0</v>
      </c>
      <c r="F9" s="52">
        <v>0</v>
      </c>
      <c r="G9" s="52">
        <v>0</v>
      </c>
      <c r="H9" s="52">
        <v>0</v>
      </c>
      <c r="I9" s="52">
        <v>0</v>
      </c>
      <c r="J9" s="52">
        <v>0</v>
      </c>
      <c r="K9" s="52">
        <v>0</v>
      </c>
      <c r="L9" s="53">
        <v>0</v>
      </c>
    </row>
    <row r="10" spans="1:18">
      <c r="A10" s="343"/>
      <c r="B10" s="5" t="s">
        <v>54</v>
      </c>
      <c r="C10" s="52">
        <v>2</v>
      </c>
      <c r="D10" s="52">
        <v>2</v>
      </c>
      <c r="E10" s="52">
        <v>3</v>
      </c>
      <c r="F10" s="52">
        <v>4</v>
      </c>
      <c r="G10" s="52">
        <v>2</v>
      </c>
      <c r="H10" s="52">
        <v>0</v>
      </c>
      <c r="I10" s="52">
        <v>0</v>
      </c>
      <c r="J10" s="52">
        <v>0</v>
      </c>
      <c r="K10" s="52">
        <v>0</v>
      </c>
      <c r="L10" s="53">
        <v>0</v>
      </c>
    </row>
    <row r="11" spans="1:18">
      <c r="A11" s="343"/>
      <c r="B11" s="5" t="s">
        <v>31</v>
      </c>
      <c r="C11" s="52">
        <v>11</v>
      </c>
      <c r="D11" s="52">
        <v>6</v>
      </c>
      <c r="E11" s="52">
        <v>2</v>
      </c>
      <c r="F11" s="52">
        <v>5</v>
      </c>
      <c r="G11" s="52">
        <v>2</v>
      </c>
      <c r="H11" s="52">
        <v>0</v>
      </c>
      <c r="I11" s="52">
        <v>0</v>
      </c>
      <c r="J11" s="52">
        <v>0</v>
      </c>
      <c r="K11" s="52">
        <v>0</v>
      </c>
      <c r="L11" s="53">
        <v>0</v>
      </c>
    </row>
    <row r="12" spans="1:18">
      <c r="A12" s="343"/>
      <c r="B12" s="5" t="s">
        <v>34</v>
      </c>
      <c r="C12" s="52">
        <v>1</v>
      </c>
      <c r="D12" s="52">
        <v>0</v>
      </c>
      <c r="E12" s="52">
        <v>2</v>
      </c>
      <c r="F12" s="52">
        <v>14</v>
      </c>
      <c r="G12" s="52">
        <v>2</v>
      </c>
      <c r="H12" s="52">
        <v>1</v>
      </c>
      <c r="I12" s="52">
        <v>0</v>
      </c>
      <c r="J12" s="52">
        <v>2</v>
      </c>
      <c r="K12" s="52">
        <v>2</v>
      </c>
      <c r="L12" s="53">
        <v>2</v>
      </c>
    </row>
    <row r="13" spans="1:18" ht="17.5" thickBot="1">
      <c r="A13" s="344"/>
      <c r="B13" s="13" t="s">
        <v>68</v>
      </c>
      <c r="C13" s="57">
        <v>0</v>
      </c>
      <c r="D13" s="79">
        <v>0</v>
      </c>
      <c r="E13" s="79">
        <v>0</v>
      </c>
      <c r="F13" s="57">
        <v>0</v>
      </c>
      <c r="G13" s="57">
        <v>0</v>
      </c>
      <c r="H13" s="57">
        <v>0</v>
      </c>
      <c r="I13" s="57">
        <v>0</v>
      </c>
      <c r="J13" s="79">
        <v>0</v>
      </c>
      <c r="K13" s="57">
        <v>0</v>
      </c>
      <c r="L13" s="62">
        <v>0</v>
      </c>
    </row>
    <row r="14" spans="1:18">
      <c r="A14" s="345" t="s">
        <v>84</v>
      </c>
      <c r="B14" s="16" t="s">
        <v>77</v>
      </c>
      <c r="C14" s="58">
        <v>3</v>
      </c>
      <c r="D14" s="58">
        <v>2</v>
      </c>
      <c r="E14" s="58">
        <v>5</v>
      </c>
      <c r="F14" s="58">
        <v>7</v>
      </c>
      <c r="G14" s="58">
        <v>5</v>
      </c>
      <c r="H14" s="58">
        <v>1</v>
      </c>
      <c r="I14" s="58">
        <v>1</v>
      </c>
      <c r="J14" s="58">
        <v>5</v>
      </c>
      <c r="K14" s="58">
        <v>1</v>
      </c>
      <c r="L14" s="51">
        <v>1</v>
      </c>
    </row>
    <row r="15" spans="1:18">
      <c r="A15" s="346"/>
      <c r="B15" s="17" t="s">
        <v>32</v>
      </c>
      <c r="C15" s="52">
        <v>36</v>
      </c>
      <c r="D15" s="52">
        <v>21</v>
      </c>
      <c r="E15" s="52">
        <v>10</v>
      </c>
      <c r="F15" s="52">
        <v>3</v>
      </c>
      <c r="G15" s="52">
        <v>2</v>
      </c>
      <c r="H15" s="52">
        <v>5</v>
      </c>
      <c r="I15" s="52">
        <v>4</v>
      </c>
      <c r="J15" s="52">
        <v>10</v>
      </c>
      <c r="K15" s="52">
        <v>0</v>
      </c>
      <c r="L15" s="53">
        <v>0</v>
      </c>
    </row>
    <row r="16" spans="1:18">
      <c r="A16" s="346"/>
      <c r="B16" s="17" t="s">
        <v>39</v>
      </c>
      <c r="C16" s="52">
        <v>5</v>
      </c>
      <c r="D16" s="52">
        <v>3</v>
      </c>
      <c r="E16" s="52" t="s">
        <v>58</v>
      </c>
      <c r="F16" s="52">
        <v>4</v>
      </c>
      <c r="G16" s="52">
        <v>2</v>
      </c>
      <c r="H16" s="52">
        <v>2</v>
      </c>
      <c r="I16" s="52">
        <v>2</v>
      </c>
      <c r="J16" s="52" t="s">
        <v>58</v>
      </c>
      <c r="K16" s="52">
        <v>0</v>
      </c>
      <c r="L16" s="53">
        <v>0</v>
      </c>
      <c r="R16" s="8"/>
    </row>
    <row r="17" spans="1:14">
      <c r="A17" s="346"/>
      <c r="B17" s="17" t="s">
        <v>44</v>
      </c>
      <c r="C17" s="52">
        <v>4</v>
      </c>
      <c r="D17" s="52">
        <v>1</v>
      </c>
      <c r="E17" s="52">
        <v>10</v>
      </c>
      <c r="F17" s="52">
        <v>6</v>
      </c>
      <c r="G17" s="52">
        <v>5</v>
      </c>
      <c r="H17" s="52">
        <v>0</v>
      </c>
      <c r="I17" s="52">
        <v>0</v>
      </c>
      <c r="J17" s="52">
        <v>2</v>
      </c>
      <c r="K17" s="52">
        <v>0</v>
      </c>
      <c r="L17" s="53">
        <v>0</v>
      </c>
    </row>
    <row r="18" spans="1:14">
      <c r="A18" s="346"/>
      <c r="B18" s="17" t="s">
        <v>53</v>
      </c>
      <c r="C18" s="52">
        <v>0</v>
      </c>
      <c r="D18" s="52">
        <v>0</v>
      </c>
      <c r="E18" s="52">
        <v>3</v>
      </c>
      <c r="F18" s="52">
        <v>1</v>
      </c>
      <c r="G18" s="52">
        <v>1</v>
      </c>
      <c r="H18" s="52">
        <v>0</v>
      </c>
      <c r="I18" s="52">
        <v>0</v>
      </c>
      <c r="J18" s="52">
        <v>0</v>
      </c>
      <c r="K18" s="52">
        <v>0</v>
      </c>
      <c r="L18" s="53">
        <v>0</v>
      </c>
    </row>
    <row r="19" spans="1:14" ht="17.5" thickBot="1">
      <c r="A19" s="346"/>
      <c r="B19" s="18" t="s">
        <v>73</v>
      </c>
      <c r="C19" s="54">
        <v>1</v>
      </c>
      <c r="D19" s="54">
        <v>0</v>
      </c>
      <c r="E19" s="54">
        <v>5</v>
      </c>
      <c r="F19" s="54">
        <v>0</v>
      </c>
      <c r="G19" s="54">
        <v>0</v>
      </c>
      <c r="H19" s="54">
        <v>0</v>
      </c>
      <c r="I19" s="54">
        <v>0</v>
      </c>
      <c r="J19" s="54">
        <v>5</v>
      </c>
      <c r="K19" s="54">
        <v>0</v>
      </c>
      <c r="L19" s="56">
        <v>0</v>
      </c>
      <c r="N19" s="8"/>
    </row>
    <row r="20" spans="1:14">
      <c r="A20" s="340" t="s">
        <v>78</v>
      </c>
      <c r="B20" s="12" t="s">
        <v>79</v>
      </c>
      <c r="C20" s="50">
        <v>3</v>
      </c>
      <c r="D20" s="80">
        <v>1</v>
      </c>
      <c r="E20" s="50" t="s">
        <v>58</v>
      </c>
      <c r="F20" s="50">
        <v>0</v>
      </c>
      <c r="G20" s="50">
        <v>1</v>
      </c>
      <c r="H20" s="50">
        <v>4</v>
      </c>
      <c r="I20" s="80">
        <v>3</v>
      </c>
      <c r="J20" s="50" t="s">
        <v>58</v>
      </c>
      <c r="K20" s="50">
        <v>0</v>
      </c>
      <c r="L20" s="61">
        <v>1</v>
      </c>
      <c r="N20" s="8"/>
    </row>
    <row r="21" spans="1:14">
      <c r="A21" s="343"/>
      <c r="B21" s="5" t="s">
        <v>40</v>
      </c>
      <c r="C21" s="52">
        <v>2</v>
      </c>
      <c r="D21" s="52">
        <v>1</v>
      </c>
      <c r="E21" s="52">
        <v>20</v>
      </c>
      <c r="F21" s="52">
        <v>7</v>
      </c>
      <c r="G21" s="52">
        <v>6</v>
      </c>
      <c r="H21" s="52">
        <v>0</v>
      </c>
      <c r="I21" s="52">
        <v>0</v>
      </c>
      <c r="J21" s="52">
        <v>20</v>
      </c>
      <c r="K21" s="52">
        <v>4</v>
      </c>
      <c r="L21" s="53">
        <v>4</v>
      </c>
      <c r="N21" s="8"/>
    </row>
    <row r="22" spans="1:14">
      <c r="A22" s="343"/>
      <c r="B22" s="5" t="s">
        <v>48</v>
      </c>
      <c r="C22" s="52">
        <v>11</v>
      </c>
      <c r="D22" s="52">
        <v>6</v>
      </c>
      <c r="E22" s="52">
        <v>10</v>
      </c>
      <c r="F22" s="52">
        <v>3</v>
      </c>
      <c r="G22" s="52">
        <v>2</v>
      </c>
      <c r="H22" s="52">
        <v>0</v>
      </c>
      <c r="I22" s="52">
        <v>0</v>
      </c>
      <c r="J22" s="52">
        <v>5</v>
      </c>
      <c r="K22" s="52">
        <v>2</v>
      </c>
      <c r="L22" s="53">
        <v>1</v>
      </c>
      <c r="N22" s="8"/>
    </row>
    <row r="23" spans="1:14">
      <c r="A23" s="343"/>
      <c r="B23" s="5" t="s">
        <v>33</v>
      </c>
      <c r="C23" s="52">
        <v>3</v>
      </c>
      <c r="D23" s="52">
        <v>2</v>
      </c>
      <c r="E23" s="52">
        <v>15</v>
      </c>
      <c r="F23" s="52">
        <v>12</v>
      </c>
      <c r="G23" s="52">
        <v>9</v>
      </c>
      <c r="H23" s="52">
        <v>0</v>
      </c>
      <c r="I23" s="52">
        <v>0</v>
      </c>
      <c r="J23" s="52">
        <v>0</v>
      </c>
      <c r="K23" s="52">
        <v>0</v>
      </c>
      <c r="L23" s="53">
        <v>0</v>
      </c>
      <c r="N23" s="8"/>
    </row>
    <row r="24" spans="1:14">
      <c r="A24" s="343"/>
      <c r="B24" s="5" t="s">
        <v>50</v>
      </c>
      <c r="C24" s="52">
        <v>1</v>
      </c>
      <c r="D24" s="52">
        <v>0</v>
      </c>
      <c r="E24" s="52">
        <v>15</v>
      </c>
      <c r="F24" s="52">
        <v>42</v>
      </c>
      <c r="G24" s="52">
        <v>15</v>
      </c>
      <c r="H24" s="52">
        <v>0</v>
      </c>
      <c r="I24" s="52">
        <v>0</v>
      </c>
      <c r="J24" s="52">
        <v>5</v>
      </c>
      <c r="K24" s="52">
        <v>2</v>
      </c>
      <c r="L24" s="53">
        <v>1</v>
      </c>
      <c r="N24" s="8"/>
    </row>
    <row r="25" spans="1:14">
      <c r="A25" s="343"/>
      <c r="B25" s="5" t="s">
        <v>41</v>
      </c>
      <c r="C25" s="52">
        <v>2</v>
      </c>
      <c r="D25" s="52">
        <v>1</v>
      </c>
      <c r="E25" s="52">
        <v>10</v>
      </c>
      <c r="F25" s="52">
        <v>8</v>
      </c>
      <c r="G25" s="52">
        <v>5</v>
      </c>
      <c r="H25" s="52">
        <v>0</v>
      </c>
      <c r="I25" s="52">
        <v>0</v>
      </c>
      <c r="J25" s="52">
        <v>5</v>
      </c>
      <c r="K25" s="52">
        <v>0</v>
      </c>
      <c r="L25" s="53">
        <v>0</v>
      </c>
      <c r="N25" s="8"/>
    </row>
    <row r="26" spans="1:14">
      <c r="A26" s="343"/>
      <c r="B26" s="7" t="s">
        <v>75</v>
      </c>
      <c r="C26" s="52">
        <v>0</v>
      </c>
      <c r="D26" s="52">
        <v>0</v>
      </c>
      <c r="E26" s="52" t="s">
        <v>74</v>
      </c>
      <c r="F26" s="52">
        <v>1</v>
      </c>
      <c r="G26" s="52">
        <v>0</v>
      </c>
      <c r="H26" s="52">
        <v>0</v>
      </c>
      <c r="I26" s="52">
        <v>0</v>
      </c>
      <c r="J26" s="52" t="s">
        <v>74</v>
      </c>
      <c r="K26" s="52">
        <v>1</v>
      </c>
      <c r="L26" s="53">
        <v>0</v>
      </c>
      <c r="N26" s="8"/>
    </row>
    <row r="27" spans="1:14">
      <c r="A27" s="343"/>
      <c r="B27" s="7" t="s">
        <v>66</v>
      </c>
      <c r="C27" s="52">
        <v>0</v>
      </c>
      <c r="D27" s="60">
        <v>0</v>
      </c>
      <c r="E27" s="52">
        <v>10</v>
      </c>
      <c r="F27" s="52">
        <v>0</v>
      </c>
      <c r="G27" s="52">
        <v>0</v>
      </c>
      <c r="H27" s="52">
        <v>0</v>
      </c>
      <c r="I27" s="52">
        <v>0</v>
      </c>
      <c r="J27" s="52">
        <v>5</v>
      </c>
      <c r="K27" s="52">
        <v>0</v>
      </c>
      <c r="L27" s="53">
        <v>0</v>
      </c>
      <c r="N27" s="8"/>
    </row>
    <row r="28" spans="1:14" ht="17.5" thickBot="1">
      <c r="A28" s="344"/>
      <c r="B28" s="11" t="s">
        <v>67</v>
      </c>
      <c r="C28" s="54">
        <v>0</v>
      </c>
      <c r="D28" s="55">
        <v>0</v>
      </c>
      <c r="E28" s="55">
        <v>0</v>
      </c>
      <c r="F28" s="54">
        <v>0</v>
      </c>
      <c r="G28" s="54">
        <v>0</v>
      </c>
      <c r="H28" s="54">
        <v>0</v>
      </c>
      <c r="I28" s="54">
        <v>0</v>
      </c>
      <c r="J28" s="55">
        <v>0</v>
      </c>
      <c r="K28" s="54">
        <v>0</v>
      </c>
      <c r="L28" s="56">
        <v>0</v>
      </c>
      <c r="N28" s="8"/>
    </row>
    <row r="29" spans="1:14">
      <c r="A29" s="355" t="s">
        <v>80</v>
      </c>
      <c r="B29" s="12" t="s">
        <v>81</v>
      </c>
      <c r="C29" s="50">
        <v>1</v>
      </c>
      <c r="D29" s="50">
        <v>0</v>
      </c>
      <c r="E29" s="71">
        <v>3</v>
      </c>
      <c r="F29" s="50">
        <v>0</v>
      </c>
      <c r="G29" s="50">
        <v>0</v>
      </c>
      <c r="H29" s="50">
        <v>2</v>
      </c>
      <c r="I29" s="50">
        <v>0</v>
      </c>
      <c r="J29" s="71">
        <v>3</v>
      </c>
      <c r="K29" s="50">
        <v>0</v>
      </c>
      <c r="L29" s="61">
        <v>0</v>
      </c>
      <c r="N29" s="8"/>
    </row>
    <row r="30" spans="1:14">
      <c r="A30" s="343"/>
      <c r="B30" s="5" t="s">
        <v>55</v>
      </c>
      <c r="C30" s="52">
        <v>1</v>
      </c>
      <c r="D30" s="52">
        <v>0</v>
      </c>
      <c r="E30" s="52">
        <v>5</v>
      </c>
      <c r="F30" s="52">
        <v>0</v>
      </c>
      <c r="G30" s="52">
        <v>0</v>
      </c>
      <c r="H30" s="52">
        <v>0</v>
      </c>
      <c r="I30" s="52">
        <v>0</v>
      </c>
      <c r="J30" s="52">
        <v>5</v>
      </c>
      <c r="K30" s="52">
        <v>0</v>
      </c>
      <c r="L30" s="53">
        <v>0</v>
      </c>
    </row>
    <row r="31" spans="1:14">
      <c r="A31" s="343"/>
      <c r="B31" s="5" t="s">
        <v>23</v>
      </c>
      <c r="C31" s="52">
        <v>0</v>
      </c>
      <c r="D31" s="52">
        <v>0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1</v>
      </c>
      <c r="K31" s="52">
        <v>0</v>
      </c>
      <c r="L31" s="53">
        <v>0</v>
      </c>
    </row>
    <row r="32" spans="1:14">
      <c r="A32" s="343"/>
      <c r="B32" s="5" t="s">
        <v>60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3">
        <v>0</v>
      </c>
    </row>
    <row r="33" spans="1:14">
      <c r="A33" s="343"/>
      <c r="B33" s="5" t="s">
        <v>52</v>
      </c>
      <c r="C33" s="52">
        <v>0</v>
      </c>
      <c r="D33" s="52">
        <v>0</v>
      </c>
      <c r="E33" s="52">
        <v>5</v>
      </c>
      <c r="F33" s="52">
        <v>2</v>
      </c>
      <c r="G33" s="52">
        <v>2</v>
      </c>
      <c r="H33" s="52">
        <v>0</v>
      </c>
      <c r="I33" s="52">
        <v>0</v>
      </c>
      <c r="J33" s="52">
        <v>5</v>
      </c>
      <c r="K33" s="52">
        <v>1</v>
      </c>
      <c r="L33" s="53">
        <v>0</v>
      </c>
    </row>
    <row r="34" spans="1:14">
      <c r="A34" s="343"/>
      <c r="B34" s="5" t="s">
        <v>43</v>
      </c>
      <c r="C34" s="52">
        <v>1</v>
      </c>
      <c r="D34" s="52">
        <v>1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3">
        <v>0</v>
      </c>
    </row>
    <row r="35" spans="1:14">
      <c r="A35" s="343"/>
      <c r="B35" s="5" t="s">
        <v>45</v>
      </c>
      <c r="C35" s="52">
        <v>2</v>
      </c>
      <c r="D35" s="52">
        <v>0</v>
      </c>
      <c r="E35" s="52">
        <v>5</v>
      </c>
      <c r="F35" s="52">
        <v>0</v>
      </c>
      <c r="G35" s="52">
        <v>0</v>
      </c>
      <c r="H35" s="52">
        <v>1</v>
      </c>
      <c r="I35" s="52">
        <v>0</v>
      </c>
      <c r="J35" s="52">
        <v>5</v>
      </c>
      <c r="K35" s="52">
        <v>1</v>
      </c>
      <c r="L35" s="53">
        <v>0</v>
      </c>
    </row>
    <row r="36" spans="1:14">
      <c r="A36" s="343"/>
      <c r="B36" s="5" t="s">
        <v>56</v>
      </c>
      <c r="C36" s="52">
        <v>0</v>
      </c>
      <c r="D36" s="52">
        <v>0</v>
      </c>
      <c r="E36" s="52">
        <v>5</v>
      </c>
      <c r="F36" s="52">
        <v>2</v>
      </c>
      <c r="G36" s="52">
        <v>1</v>
      </c>
      <c r="H36" s="52">
        <v>0</v>
      </c>
      <c r="I36" s="52">
        <v>0</v>
      </c>
      <c r="J36" s="52">
        <v>1</v>
      </c>
      <c r="K36" s="52">
        <v>1</v>
      </c>
      <c r="L36" s="53">
        <v>0</v>
      </c>
    </row>
    <row r="37" spans="1:14">
      <c r="A37" s="343"/>
      <c r="B37" s="6" t="s">
        <v>65</v>
      </c>
      <c r="C37" s="52">
        <v>0</v>
      </c>
      <c r="D37" s="60">
        <v>0</v>
      </c>
      <c r="E37" s="60">
        <v>0</v>
      </c>
      <c r="F37" s="52">
        <v>0</v>
      </c>
      <c r="G37" s="52">
        <v>0</v>
      </c>
      <c r="H37" s="52">
        <v>0</v>
      </c>
      <c r="I37" s="52">
        <v>0</v>
      </c>
      <c r="J37" s="60">
        <v>0</v>
      </c>
      <c r="K37" s="52">
        <v>0</v>
      </c>
      <c r="L37" s="53">
        <v>0</v>
      </c>
    </row>
    <row r="38" spans="1:14">
      <c r="A38" s="343"/>
      <c r="B38" s="6" t="s">
        <v>64</v>
      </c>
      <c r="C38" s="52">
        <v>0</v>
      </c>
      <c r="D38" s="60">
        <v>0</v>
      </c>
      <c r="E38" s="60">
        <v>0</v>
      </c>
      <c r="F38" s="52">
        <v>0</v>
      </c>
      <c r="G38" s="52">
        <v>0</v>
      </c>
      <c r="H38" s="52">
        <v>0</v>
      </c>
      <c r="I38" s="52">
        <v>0</v>
      </c>
      <c r="J38" s="60">
        <v>0</v>
      </c>
      <c r="K38" s="52">
        <v>0</v>
      </c>
      <c r="L38" s="53">
        <v>0</v>
      </c>
      <c r="N38" s="8"/>
    </row>
    <row r="39" spans="1:14" ht="17.5" thickBot="1">
      <c r="A39" s="344"/>
      <c r="B39" s="13" t="s">
        <v>71</v>
      </c>
      <c r="C39" s="54">
        <v>0</v>
      </c>
      <c r="D39" s="54">
        <v>0</v>
      </c>
      <c r="E39" s="54">
        <v>0</v>
      </c>
      <c r="F39" s="54">
        <v>0</v>
      </c>
      <c r="G39" s="54">
        <v>0</v>
      </c>
      <c r="H39" s="54">
        <v>1</v>
      </c>
      <c r="I39" s="54">
        <v>1</v>
      </c>
      <c r="J39" s="54">
        <v>0</v>
      </c>
      <c r="K39" s="54">
        <v>0</v>
      </c>
      <c r="L39" s="56">
        <v>0</v>
      </c>
      <c r="N39" s="8"/>
    </row>
    <row r="40" spans="1:14">
      <c r="A40" s="340" t="s">
        <v>82</v>
      </c>
      <c r="B40" s="10" t="s">
        <v>24</v>
      </c>
      <c r="C40" s="50">
        <v>1</v>
      </c>
      <c r="D40" s="50">
        <v>1</v>
      </c>
      <c r="E40" s="50" t="s">
        <v>59</v>
      </c>
      <c r="F40" s="50">
        <v>1</v>
      </c>
      <c r="G40" s="50">
        <v>1</v>
      </c>
      <c r="H40" s="50">
        <v>0</v>
      </c>
      <c r="I40" s="50">
        <v>0</v>
      </c>
      <c r="J40" s="50">
        <v>10</v>
      </c>
      <c r="K40" s="50">
        <v>1</v>
      </c>
      <c r="L40" s="61">
        <v>1</v>
      </c>
      <c r="N40" s="19"/>
    </row>
    <row r="41" spans="1:14">
      <c r="A41" s="343"/>
      <c r="B41" s="5" t="s">
        <v>49</v>
      </c>
      <c r="C41" s="52">
        <v>1</v>
      </c>
      <c r="D41" s="52">
        <v>0</v>
      </c>
      <c r="E41" s="52">
        <v>5</v>
      </c>
      <c r="F41" s="52">
        <v>0</v>
      </c>
      <c r="G41" s="52">
        <v>0</v>
      </c>
      <c r="H41" s="52">
        <v>1</v>
      </c>
      <c r="I41" s="52">
        <v>1</v>
      </c>
      <c r="J41" s="52">
        <v>5</v>
      </c>
      <c r="K41" s="52">
        <v>0</v>
      </c>
      <c r="L41" s="53">
        <v>0</v>
      </c>
      <c r="N41" s="19"/>
    </row>
    <row r="42" spans="1:14">
      <c r="A42" s="343"/>
      <c r="B42" s="5" t="s">
        <v>47</v>
      </c>
      <c r="C42" s="52">
        <v>2</v>
      </c>
      <c r="D42" s="52">
        <v>0</v>
      </c>
      <c r="E42" s="52" t="s">
        <v>58</v>
      </c>
      <c r="F42" s="52">
        <v>3</v>
      </c>
      <c r="G42" s="52">
        <v>3</v>
      </c>
      <c r="H42" s="52">
        <v>1</v>
      </c>
      <c r="I42" s="52">
        <v>0</v>
      </c>
      <c r="J42" s="52" t="s">
        <v>58</v>
      </c>
      <c r="K42" s="52">
        <v>1</v>
      </c>
      <c r="L42" s="53">
        <v>0</v>
      </c>
      <c r="N42" s="20"/>
    </row>
    <row r="43" spans="1:14">
      <c r="A43" s="343"/>
      <c r="B43" s="5" t="s">
        <v>25</v>
      </c>
      <c r="C43" s="52">
        <v>0</v>
      </c>
      <c r="D43" s="52">
        <v>0</v>
      </c>
      <c r="E43" s="52" t="s">
        <v>58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3">
        <v>0</v>
      </c>
      <c r="N43" s="19"/>
    </row>
    <row r="44" spans="1:14">
      <c r="A44" s="343"/>
      <c r="B44" s="5" t="s">
        <v>42</v>
      </c>
      <c r="C44" s="52">
        <v>1</v>
      </c>
      <c r="D44" s="52">
        <v>0</v>
      </c>
      <c r="E44" s="52" t="s">
        <v>58</v>
      </c>
      <c r="F44" s="52">
        <v>0</v>
      </c>
      <c r="G44" s="52">
        <v>0</v>
      </c>
      <c r="H44" s="52">
        <v>1</v>
      </c>
      <c r="I44" s="52">
        <v>1</v>
      </c>
      <c r="J44" s="52" t="s">
        <v>58</v>
      </c>
      <c r="K44" s="52">
        <v>0</v>
      </c>
      <c r="L44" s="53">
        <v>0</v>
      </c>
      <c r="N44" s="20"/>
    </row>
    <row r="45" spans="1:14">
      <c r="A45" s="343"/>
      <c r="B45" s="5" t="s">
        <v>51</v>
      </c>
      <c r="C45" s="52">
        <v>0</v>
      </c>
      <c r="D45" s="52">
        <v>0</v>
      </c>
      <c r="E45" s="52">
        <v>3</v>
      </c>
      <c r="F45" s="52">
        <v>9</v>
      </c>
      <c r="G45" s="52">
        <v>3</v>
      </c>
      <c r="H45" s="52">
        <v>1</v>
      </c>
      <c r="I45" s="52">
        <v>0</v>
      </c>
      <c r="J45" s="52">
        <v>3</v>
      </c>
      <c r="K45" s="52">
        <v>1</v>
      </c>
      <c r="L45" s="53">
        <v>1</v>
      </c>
      <c r="N45" s="19"/>
    </row>
    <row r="46" spans="1:14">
      <c r="A46" s="343"/>
      <c r="B46" s="5" t="s">
        <v>26</v>
      </c>
      <c r="C46" s="52">
        <v>1</v>
      </c>
      <c r="D46" s="52">
        <v>0</v>
      </c>
      <c r="E46" s="52">
        <v>5</v>
      </c>
      <c r="F46" s="52">
        <v>1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3">
        <v>0</v>
      </c>
      <c r="N46" s="19"/>
    </row>
    <row r="47" spans="1:14">
      <c r="A47" s="343"/>
      <c r="B47" s="5" t="s">
        <v>35</v>
      </c>
      <c r="C47" s="52">
        <v>1</v>
      </c>
      <c r="D47" s="52">
        <v>0</v>
      </c>
      <c r="E47" s="52">
        <v>5</v>
      </c>
      <c r="F47" s="52">
        <v>0</v>
      </c>
      <c r="G47" s="52">
        <v>0</v>
      </c>
      <c r="H47" s="52">
        <v>0</v>
      </c>
      <c r="I47" s="52">
        <v>0</v>
      </c>
      <c r="J47" s="52">
        <v>5</v>
      </c>
      <c r="K47" s="52">
        <v>0</v>
      </c>
      <c r="L47" s="53">
        <v>0</v>
      </c>
      <c r="N47" s="20"/>
    </row>
    <row r="48" spans="1:14">
      <c r="A48" s="343"/>
      <c r="B48" s="6" t="s">
        <v>63</v>
      </c>
      <c r="C48" s="52">
        <v>0</v>
      </c>
      <c r="D48" s="60">
        <v>0</v>
      </c>
      <c r="E48" s="60" t="s">
        <v>74</v>
      </c>
      <c r="F48" s="52">
        <v>0</v>
      </c>
      <c r="G48" s="52">
        <v>0</v>
      </c>
      <c r="H48" s="52">
        <v>0</v>
      </c>
      <c r="I48" s="52">
        <v>0</v>
      </c>
      <c r="J48" s="60">
        <v>0</v>
      </c>
      <c r="K48" s="52">
        <v>0</v>
      </c>
      <c r="L48" s="53">
        <v>0</v>
      </c>
      <c r="N48" s="20"/>
    </row>
    <row r="49" spans="1:14">
      <c r="A49" s="343"/>
      <c r="B49" s="7" t="s">
        <v>72</v>
      </c>
      <c r="C49" s="52">
        <v>0</v>
      </c>
      <c r="D49" s="60">
        <v>0</v>
      </c>
      <c r="E49" s="52">
        <v>5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3">
        <v>0</v>
      </c>
      <c r="N49" s="8"/>
    </row>
    <row r="50" spans="1:14" ht="17.5" thickBot="1">
      <c r="A50" s="344"/>
      <c r="B50" s="11" t="s">
        <v>70</v>
      </c>
      <c r="C50" s="54">
        <v>0</v>
      </c>
      <c r="D50" s="55">
        <v>0</v>
      </c>
      <c r="E50" s="55">
        <v>2</v>
      </c>
      <c r="F50" s="54">
        <v>0</v>
      </c>
      <c r="G50" s="54">
        <v>0</v>
      </c>
      <c r="H50" s="54">
        <v>0</v>
      </c>
      <c r="I50" s="54">
        <v>0</v>
      </c>
      <c r="J50" s="55">
        <v>0</v>
      </c>
      <c r="K50" s="54">
        <v>0</v>
      </c>
      <c r="L50" s="56">
        <v>0</v>
      </c>
    </row>
    <row r="51" spans="1:14">
      <c r="A51" s="340" t="s">
        <v>83</v>
      </c>
      <c r="B51" s="10" t="s">
        <v>27</v>
      </c>
      <c r="C51" s="50">
        <v>4</v>
      </c>
      <c r="D51" s="50">
        <v>2</v>
      </c>
      <c r="E51" s="50">
        <v>5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61">
        <v>0</v>
      </c>
    </row>
    <row r="52" spans="1:14">
      <c r="A52" s="343"/>
      <c r="B52" s="5" t="s">
        <v>28</v>
      </c>
      <c r="C52" s="52">
        <v>1</v>
      </c>
      <c r="D52" s="52">
        <v>0</v>
      </c>
      <c r="E52" s="52" t="s">
        <v>58</v>
      </c>
      <c r="F52" s="52">
        <v>4</v>
      </c>
      <c r="G52" s="52">
        <v>4</v>
      </c>
      <c r="H52" s="52">
        <v>0</v>
      </c>
      <c r="I52" s="52">
        <v>0</v>
      </c>
      <c r="J52" s="52">
        <v>10</v>
      </c>
      <c r="K52" s="52">
        <v>1</v>
      </c>
      <c r="L52" s="53">
        <v>1</v>
      </c>
    </row>
    <row r="53" spans="1:14">
      <c r="A53" s="343"/>
      <c r="B53" s="5" t="s">
        <v>36</v>
      </c>
      <c r="C53" s="52">
        <v>3</v>
      </c>
      <c r="D53" s="52">
        <v>2</v>
      </c>
      <c r="E53" s="52" t="s">
        <v>58</v>
      </c>
      <c r="F53" s="52">
        <v>0</v>
      </c>
      <c r="G53" s="52">
        <v>0</v>
      </c>
      <c r="H53" s="52">
        <v>4</v>
      </c>
      <c r="I53" s="52">
        <v>3</v>
      </c>
      <c r="J53" s="52" t="s">
        <v>58</v>
      </c>
      <c r="K53" s="52">
        <v>0</v>
      </c>
      <c r="L53" s="53">
        <v>0</v>
      </c>
    </row>
    <row r="54" spans="1:14">
      <c r="A54" s="343"/>
      <c r="B54" s="5" t="s">
        <v>29</v>
      </c>
      <c r="C54" s="52">
        <v>3</v>
      </c>
      <c r="D54" s="52">
        <v>3</v>
      </c>
      <c r="E54" s="52">
        <v>5</v>
      </c>
      <c r="F54" s="52">
        <v>0</v>
      </c>
      <c r="G54" s="52">
        <v>0</v>
      </c>
      <c r="H54" s="52">
        <v>0</v>
      </c>
      <c r="I54" s="52">
        <v>0</v>
      </c>
      <c r="J54" s="52">
        <v>3</v>
      </c>
      <c r="K54" s="52">
        <v>2</v>
      </c>
      <c r="L54" s="53">
        <v>2</v>
      </c>
    </row>
    <row r="55" spans="1:14">
      <c r="A55" s="343"/>
      <c r="B55" s="5" t="s">
        <v>57</v>
      </c>
      <c r="C55" s="52">
        <v>1</v>
      </c>
      <c r="D55" s="52">
        <v>1</v>
      </c>
      <c r="E55" s="52" t="s">
        <v>58</v>
      </c>
      <c r="F55" s="52">
        <v>2</v>
      </c>
      <c r="G55" s="52">
        <v>0</v>
      </c>
      <c r="H55" s="52">
        <v>0</v>
      </c>
      <c r="I55" s="52">
        <v>0</v>
      </c>
      <c r="J55" s="52">
        <v>3</v>
      </c>
      <c r="K55" s="52">
        <v>5</v>
      </c>
      <c r="L55" s="53">
        <v>2</v>
      </c>
    </row>
    <row r="56" spans="1:14" ht="17.5" thickBot="1">
      <c r="A56" s="344"/>
      <c r="B56" s="11" t="s">
        <v>69</v>
      </c>
      <c r="C56" s="54">
        <v>0</v>
      </c>
      <c r="D56" s="55">
        <v>0</v>
      </c>
      <c r="E56" s="55">
        <v>0</v>
      </c>
      <c r="F56" s="54">
        <v>0</v>
      </c>
      <c r="G56" s="54">
        <v>0</v>
      </c>
      <c r="H56" s="54">
        <v>0</v>
      </c>
      <c r="I56" s="54">
        <v>0</v>
      </c>
      <c r="J56" s="55">
        <v>0</v>
      </c>
      <c r="K56" s="54">
        <v>0</v>
      </c>
      <c r="L56" s="56">
        <v>0</v>
      </c>
    </row>
    <row r="57" spans="1:14" s="252" customFormat="1" ht="17.5" thickBot="1">
      <c r="B57" s="250" t="s">
        <v>167</v>
      </c>
      <c r="C57" s="241">
        <f>SUM(C2:C56)</f>
        <v>141</v>
      </c>
      <c r="D57" s="241">
        <f t="shared" ref="D57:L57" si="0">SUM(D2:D56)</f>
        <v>73</v>
      </c>
      <c r="E57" s="241">
        <f t="shared" si="0"/>
        <v>178</v>
      </c>
      <c r="F57" s="241">
        <f t="shared" si="0"/>
        <v>141</v>
      </c>
      <c r="G57" s="241">
        <f t="shared" si="0"/>
        <v>73</v>
      </c>
      <c r="H57" s="245">
        <f t="shared" si="0"/>
        <v>26</v>
      </c>
      <c r="I57" s="241">
        <f t="shared" si="0"/>
        <v>17</v>
      </c>
      <c r="J57" s="241">
        <f t="shared" si="0"/>
        <v>123</v>
      </c>
      <c r="K57" s="241">
        <f t="shared" si="0"/>
        <v>26</v>
      </c>
      <c r="L57" s="242">
        <f t="shared" si="0"/>
        <v>17</v>
      </c>
    </row>
  </sheetData>
  <mergeCells count="13">
    <mergeCell ref="A51:A56"/>
    <mergeCell ref="A7:A13"/>
    <mergeCell ref="A14:A19"/>
    <mergeCell ref="A20:A28"/>
    <mergeCell ref="A29:A39"/>
    <mergeCell ref="A40:A50"/>
    <mergeCell ref="A1:L1"/>
    <mergeCell ref="A2:A6"/>
    <mergeCell ref="B2:B6"/>
    <mergeCell ref="C2:G2"/>
    <mergeCell ref="H2:L2"/>
    <mergeCell ref="E3:E6"/>
    <mergeCell ref="J3:J6"/>
  </mergeCells>
  <phoneticPr fontId="1" type="noConversion"/>
  <pageMargins left="0.7" right="0.7" top="0.75" bottom="0.75" header="0.3" footer="0.3"/>
  <pageSetup paperSize="9" scale="72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R57"/>
  <sheetViews>
    <sheetView topLeftCell="A49" workbookViewId="0">
      <selection activeCell="D59" sqref="D59"/>
    </sheetView>
  </sheetViews>
  <sheetFormatPr defaultColWidth="9.08984375" defaultRowHeight="17"/>
  <cols>
    <col min="1" max="1" width="5.08984375" style="4" customWidth="1"/>
    <col min="2" max="2" width="27.81640625" style="4" customWidth="1"/>
    <col min="3" max="12" width="8.81640625" style="4" customWidth="1"/>
    <col min="13" max="16384" width="9.08984375" style="4"/>
  </cols>
  <sheetData>
    <row r="1" spans="1:18" s="69" customFormat="1" ht="25.5" thickBot="1">
      <c r="A1" s="347" t="s">
        <v>87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</row>
    <row r="2" spans="1:18">
      <c r="A2" s="352" t="s">
        <v>164</v>
      </c>
      <c r="B2" s="330" t="s">
        <v>0</v>
      </c>
      <c r="C2" s="348" t="s">
        <v>1</v>
      </c>
      <c r="D2" s="349"/>
      <c r="E2" s="349"/>
      <c r="F2" s="349"/>
      <c r="G2" s="350"/>
      <c r="H2" s="348" t="s">
        <v>2</v>
      </c>
      <c r="I2" s="349"/>
      <c r="J2" s="349"/>
      <c r="K2" s="349"/>
      <c r="L2" s="351"/>
    </row>
    <row r="3" spans="1:18">
      <c r="A3" s="353"/>
      <c r="B3" s="331"/>
      <c r="C3" s="63" t="s">
        <v>3</v>
      </c>
      <c r="D3" s="63" t="s">
        <v>5</v>
      </c>
      <c r="E3" s="337" t="s">
        <v>92</v>
      </c>
      <c r="F3" s="63" t="s">
        <v>4</v>
      </c>
      <c r="G3" s="63" t="s">
        <v>6</v>
      </c>
      <c r="H3" s="63" t="s">
        <v>5</v>
      </c>
      <c r="I3" s="63" t="s">
        <v>5</v>
      </c>
      <c r="J3" s="337" t="s">
        <v>90</v>
      </c>
      <c r="K3" s="63" t="s">
        <v>4</v>
      </c>
      <c r="L3" s="64" t="s">
        <v>6</v>
      </c>
    </row>
    <row r="4" spans="1:18">
      <c r="A4" s="353"/>
      <c r="B4" s="331"/>
      <c r="C4" s="65" t="s">
        <v>7</v>
      </c>
      <c r="D4" s="65" t="s">
        <v>9</v>
      </c>
      <c r="E4" s="338"/>
      <c r="F4" s="65" t="s">
        <v>8</v>
      </c>
      <c r="G4" s="65" t="s">
        <v>10</v>
      </c>
      <c r="H4" s="65" t="s">
        <v>11</v>
      </c>
      <c r="I4" s="65" t="s">
        <v>9</v>
      </c>
      <c r="J4" s="338"/>
      <c r="K4" s="65" t="s">
        <v>12</v>
      </c>
      <c r="L4" s="66" t="s">
        <v>10</v>
      </c>
    </row>
    <row r="5" spans="1:18">
      <c r="A5" s="353"/>
      <c r="B5" s="331"/>
      <c r="C5" s="65" t="s">
        <v>1</v>
      </c>
      <c r="D5" s="65" t="s">
        <v>14</v>
      </c>
      <c r="E5" s="338"/>
      <c r="F5" s="65" t="s">
        <v>13</v>
      </c>
      <c r="G5" s="65" t="s">
        <v>15</v>
      </c>
      <c r="H5" s="65" t="s">
        <v>16</v>
      </c>
      <c r="I5" s="65" t="s">
        <v>18</v>
      </c>
      <c r="J5" s="338"/>
      <c r="K5" s="65" t="s">
        <v>17</v>
      </c>
      <c r="L5" s="66" t="s">
        <v>19</v>
      </c>
      <c r="Q5" s="9"/>
    </row>
    <row r="6" spans="1:18" ht="17.5" thickBot="1">
      <c r="A6" s="354"/>
      <c r="B6" s="332"/>
      <c r="C6" s="67"/>
      <c r="D6" s="67" t="s">
        <v>13</v>
      </c>
      <c r="E6" s="339"/>
      <c r="F6" s="67"/>
      <c r="G6" s="67"/>
      <c r="H6" s="67"/>
      <c r="I6" s="67" t="s">
        <v>17</v>
      </c>
      <c r="J6" s="339"/>
      <c r="K6" s="67"/>
      <c r="L6" s="68"/>
    </row>
    <row r="7" spans="1:18" ht="16.399999999999999" customHeight="1">
      <c r="A7" s="340" t="s">
        <v>76</v>
      </c>
      <c r="B7" s="12" t="s">
        <v>30</v>
      </c>
      <c r="C7" s="50">
        <v>1</v>
      </c>
      <c r="D7" s="50">
        <v>1</v>
      </c>
      <c r="E7" s="50">
        <v>2</v>
      </c>
      <c r="F7" s="50">
        <v>0</v>
      </c>
      <c r="G7" s="50">
        <v>0</v>
      </c>
      <c r="H7" s="50">
        <v>1</v>
      </c>
      <c r="I7" s="50">
        <v>1</v>
      </c>
      <c r="J7" s="50">
        <v>2</v>
      </c>
      <c r="K7" s="50">
        <v>0</v>
      </c>
      <c r="L7" s="51">
        <v>0</v>
      </c>
    </row>
    <row r="8" spans="1:18">
      <c r="A8" s="343"/>
      <c r="B8" s="5" t="s">
        <v>37</v>
      </c>
      <c r="C8" s="52">
        <v>15</v>
      </c>
      <c r="D8" s="52">
        <v>8</v>
      </c>
      <c r="E8" s="52">
        <v>2</v>
      </c>
      <c r="F8" s="52">
        <v>1</v>
      </c>
      <c r="G8" s="52">
        <v>1</v>
      </c>
      <c r="H8" s="52">
        <v>0</v>
      </c>
      <c r="I8" s="52">
        <v>0</v>
      </c>
      <c r="J8" s="52">
        <v>2</v>
      </c>
      <c r="K8" s="52">
        <v>0</v>
      </c>
      <c r="L8" s="53">
        <v>0</v>
      </c>
    </row>
    <row r="9" spans="1:18">
      <c r="A9" s="343"/>
      <c r="B9" s="5" t="s">
        <v>38</v>
      </c>
      <c r="C9" s="52">
        <v>4</v>
      </c>
      <c r="D9" s="52">
        <v>1</v>
      </c>
      <c r="E9" s="52">
        <v>0</v>
      </c>
      <c r="F9" s="52">
        <v>0</v>
      </c>
      <c r="G9" s="52">
        <v>0</v>
      </c>
      <c r="H9" s="52">
        <v>0</v>
      </c>
      <c r="I9" s="52">
        <v>0</v>
      </c>
      <c r="J9" s="52">
        <v>0</v>
      </c>
      <c r="K9" s="52">
        <v>0</v>
      </c>
      <c r="L9" s="53">
        <v>0</v>
      </c>
    </row>
    <row r="10" spans="1:18">
      <c r="A10" s="343"/>
      <c r="B10" s="5" t="s">
        <v>54</v>
      </c>
      <c r="C10" s="52">
        <v>0</v>
      </c>
      <c r="D10" s="52">
        <v>0</v>
      </c>
      <c r="E10" s="52">
        <v>5</v>
      </c>
      <c r="F10" s="52">
        <v>3</v>
      </c>
      <c r="G10" s="52">
        <v>3</v>
      </c>
      <c r="H10" s="52">
        <v>0</v>
      </c>
      <c r="I10" s="52">
        <v>0</v>
      </c>
      <c r="J10" s="52">
        <v>5</v>
      </c>
      <c r="K10" s="52">
        <v>1</v>
      </c>
      <c r="L10" s="53">
        <v>1</v>
      </c>
    </row>
    <row r="11" spans="1:18">
      <c r="A11" s="343"/>
      <c r="B11" s="5" t="s">
        <v>31</v>
      </c>
      <c r="C11" s="52">
        <v>10</v>
      </c>
      <c r="D11" s="52">
        <v>7</v>
      </c>
      <c r="E11" s="52">
        <v>2</v>
      </c>
      <c r="F11" s="52">
        <v>8</v>
      </c>
      <c r="G11" s="52">
        <v>2</v>
      </c>
      <c r="H11" s="52">
        <v>2</v>
      </c>
      <c r="I11" s="52">
        <v>1</v>
      </c>
      <c r="J11" s="52">
        <v>2</v>
      </c>
      <c r="K11" s="52">
        <v>0</v>
      </c>
      <c r="L11" s="53">
        <v>0</v>
      </c>
    </row>
    <row r="12" spans="1:18">
      <c r="A12" s="343"/>
      <c r="B12" s="5" t="s">
        <v>34</v>
      </c>
      <c r="C12" s="52">
        <v>1</v>
      </c>
      <c r="D12" s="52">
        <v>0</v>
      </c>
      <c r="E12" s="52">
        <v>2</v>
      </c>
      <c r="F12" s="52">
        <v>6</v>
      </c>
      <c r="G12" s="52">
        <v>3</v>
      </c>
      <c r="H12" s="52">
        <v>0</v>
      </c>
      <c r="I12" s="52">
        <v>0</v>
      </c>
      <c r="J12" s="52">
        <v>2</v>
      </c>
      <c r="K12" s="52">
        <v>0</v>
      </c>
      <c r="L12" s="53">
        <v>0</v>
      </c>
    </row>
    <row r="13" spans="1:18" ht="17.5" thickBot="1">
      <c r="A13" s="344"/>
      <c r="B13" s="14" t="s">
        <v>68</v>
      </c>
      <c r="C13" s="54">
        <v>0</v>
      </c>
      <c r="D13" s="55">
        <v>0</v>
      </c>
      <c r="E13" s="55">
        <v>0</v>
      </c>
      <c r="F13" s="54">
        <v>0</v>
      </c>
      <c r="G13" s="54">
        <v>0</v>
      </c>
      <c r="H13" s="54">
        <v>0</v>
      </c>
      <c r="I13" s="54">
        <v>0</v>
      </c>
      <c r="J13" s="55">
        <v>0</v>
      </c>
      <c r="K13" s="54">
        <v>0</v>
      </c>
      <c r="L13" s="56">
        <v>0</v>
      </c>
    </row>
    <row r="14" spans="1:18" ht="16.399999999999999" customHeight="1">
      <c r="A14" s="345" t="s">
        <v>84</v>
      </c>
      <c r="B14" s="16" t="s">
        <v>77</v>
      </c>
      <c r="C14" s="50">
        <v>15</v>
      </c>
      <c r="D14" s="50">
        <v>10</v>
      </c>
      <c r="E14" s="50">
        <v>5</v>
      </c>
      <c r="F14" s="50">
        <v>8</v>
      </c>
      <c r="G14" s="50">
        <v>5</v>
      </c>
      <c r="H14" s="50">
        <v>0</v>
      </c>
      <c r="I14" s="50">
        <v>0</v>
      </c>
      <c r="J14" s="50">
        <v>5</v>
      </c>
      <c r="K14" s="50">
        <v>0</v>
      </c>
      <c r="L14" s="51">
        <v>0</v>
      </c>
    </row>
    <row r="15" spans="1:18">
      <c r="A15" s="346"/>
      <c r="B15" s="17" t="s">
        <v>32</v>
      </c>
      <c r="C15" s="52">
        <v>40</v>
      </c>
      <c r="D15" s="52">
        <v>25</v>
      </c>
      <c r="E15" s="52">
        <v>4</v>
      </c>
      <c r="F15" s="52">
        <v>2</v>
      </c>
      <c r="G15" s="52">
        <v>1</v>
      </c>
      <c r="H15" s="52">
        <v>2</v>
      </c>
      <c r="I15" s="52">
        <v>1</v>
      </c>
      <c r="J15" s="52">
        <v>4</v>
      </c>
      <c r="K15" s="52">
        <v>0</v>
      </c>
      <c r="L15" s="53">
        <v>0</v>
      </c>
    </row>
    <row r="16" spans="1:18">
      <c r="A16" s="346"/>
      <c r="B16" s="17" t="s">
        <v>39</v>
      </c>
      <c r="C16" s="52">
        <v>11</v>
      </c>
      <c r="D16" s="52">
        <v>5</v>
      </c>
      <c r="E16" s="52" t="s">
        <v>58</v>
      </c>
      <c r="F16" s="52">
        <v>6</v>
      </c>
      <c r="G16" s="52">
        <v>6</v>
      </c>
      <c r="H16" s="52">
        <v>6</v>
      </c>
      <c r="I16" s="52">
        <v>3</v>
      </c>
      <c r="J16" s="52" t="s">
        <v>58</v>
      </c>
      <c r="K16" s="52">
        <v>1</v>
      </c>
      <c r="L16" s="53">
        <v>0</v>
      </c>
      <c r="R16" s="9"/>
    </row>
    <row r="17" spans="1:14">
      <c r="A17" s="346"/>
      <c r="B17" s="17" t="s">
        <v>44</v>
      </c>
      <c r="C17" s="52">
        <v>4</v>
      </c>
      <c r="D17" s="52">
        <v>3</v>
      </c>
      <c r="E17" s="52" t="s">
        <v>58</v>
      </c>
      <c r="F17" s="52">
        <v>4</v>
      </c>
      <c r="G17" s="52">
        <v>3</v>
      </c>
      <c r="H17" s="52">
        <v>0</v>
      </c>
      <c r="I17" s="52">
        <v>0</v>
      </c>
      <c r="J17" s="52" t="s">
        <v>58</v>
      </c>
      <c r="K17" s="52">
        <v>0</v>
      </c>
      <c r="L17" s="53">
        <v>0</v>
      </c>
    </row>
    <row r="18" spans="1:14">
      <c r="A18" s="346"/>
      <c r="B18" s="17" t="s">
        <v>62</v>
      </c>
      <c r="C18" s="52">
        <v>0</v>
      </c>
      <c r="D18" s="52">
        <v>0</v>
      </c>
      <c r="E18" s="52">
        <v>5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3">
        <v>0</v>
      </c>
    </row>
    <row r="19" spans="1:14" ht="17.5" thickBot="1">
      <c r="A19" s="346"/>
      <c r="B19" s="18" t="s">
        <v>73</v>
      </c>
      <c r="C19" s="57">
        <v>1</v>
      </c>
      <c r="D19" s="57">
        <v>0</v>
      </c>
      <c r="E19" s="57">
        <v>5</v>
      </c>
      <c r="F19" s="57">
        <v>0</v>
      </c>
      <c r="G19" s="57">
        <v>0</v>
      </c>
      <c r="H19" s="57">
        <v>0</v>
      </c>
      <c r="I19" s="57">
        <v>0</v>
      </c>
      <c r="J19" s="57">
        <v>5</v>
      </c>
      <c r="K19" s="57">
        <v>0</v>
      </c>
      <c r="L19" s="56">
        <v>0</v>
      </c>
      <c r="N19" s="9"/>
    </row>
    <row r="20" spans="1:14" ht="16.399999999999999" customHeight="1">
      <c r="A20" s="340" t="s">
        <v>78</v>
      </c>
      <c r="B20" s="10" t="s">
        <v>79</v>
      </c>
      <c r="C20" s="58">
        <v>10</v>
      </c>
      <c r="D20" s="59">
        <v>2</v>
      </c>
      <c r="E20" s="58" t="s">
        <v>58</v>
      </c>
      <c r="F20" s="58">
        <v>2</v>
      </c>
      <c r="G20" s="58">
        <v>0</v>
      </c>
      <c r="H20" s="58">
        <v>4</v>
      </c>
      <c r="I20" s="58">
        <v>2</v>
      </c>
      <c r="J20" s="58" t="s">
        <v>58</v>
      </c>
      <c r="K20" s="58">
        <v>1</v>
      </c>
      <c r="L20" s="51">
        <v>1</v>
      </c>
      <c r="N20" s="9"/>
    </row>
    <row r="21" spans="1:14">
      <c r="A21" s="343"/>
      <c r="B21" s="5" t="s">
        <v>40</v>
      </c>
      <c r="C21" s="52">
        <v>5</v>
      </c>
      <c r="D21" s="52">
        <v>1</v>
      </c>
      <c r="E21" s="52" t="s">
        <v>58</v>
      </c>
      <c r="F21" s="52">
        <v>18</v>
      </c>
      <c r="G21" s="52">
        <v>13</v>
      </c>
      <c r="H21" s="52">
        <v>3</v>
      </c>
      <c r="I21" s="52">
        <v>1</v>
      </c>
      <c r="J21" s="52" t="s">
        <v>58</v>
      </c>
      <c r="K21" s="52">
        <v>2</v>
      </c>
      <c r="L21" s="53">
        <v>0</v>
      </c>
      <c r="N21" s="9"/>
    </row>
    <row r="22" spans="1:14">
      <c r="A22" s="343"/>
      <c r="B22" s="5" t="s">
        <v>48</v>
      </c>
      <c r="C22" s="52">
        <v>8</v>
      </c>
      <c r="D22" s="52">
        <v>4</v>
      </c>
      <c r="E22" s="52">
        <v>30</v>
      </c>
      <c r="F22" s="52">
        <v>9</v>
      </c>
      <c r="G22" s="52">
        <v>9</v>
      </c>
      <c r="H22" s="52">
        <v>0</v>
      </c>
      <c r="I22" s="52">
        <v>0</v>
      </c>
      <c r="J22" s="52" t="s">
        <v>58</v>
      </c>
      <c r="K22" s="52">
        <v>6</v>
      </c>
      <c r="L22" s="53">
        <v>5</v>
      </c>
      <c r="N22" s="9"/>
    </row>
    <row r="23" spans="1:14">
      <c r="A23" s="343"/>
      <c r="B23" s="5" t="s">
        <v>33</v>
      </c>
      <c r="C23" s="52">
        <v>6</v>
      </c>
      <c r="D23" s="52">
        <v>1</v>
      </c>
      <c r="E23" s="52">
        <v>15</v>
      </c>
      <c r="F23" s="52">
        <v>15</v>
      </c>
      <c r="G23" s="52">
        <v>11</v>
      </c>
      <c r="H23" s="52">
        <v>0</v>
      </c>
      <c r="I23" s="52">
        <v>0</v>
      </c>
      <c r="J23" s="52">
        <v>0</v>
      </c>
      <c r="K23" s="52">
        <v>0</v>
      </c>
      <c r="L23" s="53">
        <v>0</v>
      </c>
      <c r="N23" s="9"/>
    </row>
    <row r="24" spans="1:14">
      <c r="A24" s="343"/>
      <c r="B24" s="5" t="s">
        <v>50</v>
      </c>
      <c r="C24" s="52">
        <v>0</v>
      </c>
      <c r="D24" s="52">
        <v>0</v>
      </c>
      <c r="E24" s="52">
        <v>15</v>
      </c>
      <c r="F24" s="52">
        <v>45</v>
      </c>
      <c r="G24" s="52">
        <v>15</v>
      </c>
      <c r="H24" s="52">
        <v>6</v>
      </c>
      <c r="I24" s="52">
        <v>4</v>
      </c>
      <c r="J24" s="52">
        <v>5</v>
      </c>
      <c r="K24" s="52">
        <v>2</v>
      </c>
      <c r="L24" s="53">
        <v>2</v>
      </c>
      <c r="N24" s="9"/>
    </row>
    <row r="25" spans="1:14">
      <c r="A25" s="343"/>
      <c r="B25" s="5" t="s">
        <v>41</v>
      </c>
      <c r="C25" s="52">
        <v>9</v>
      </c>
      <c r="D25" s="52">
        <v>6</v>
      </c>
      <c r="E25" s="52">
        <v>10</v>
      </c>
      <c r="F25" s="52">
        <v>18</v>
      </c>
      <c r="G25" s="52">
        <v>10</v>
      </c>
      <c r="H25" s="52">
        <v>0</v>
      </c>
      <c r="I25" s="52">
        <v>0</v>
      </c>
      <c r="J25" s="52">
        <v>5</v>
      </c>
      <c r="K25" s="52">
        <v>1</v>
      </c>
      <c r="L25" s="53">
        <v>0</v>
      </c>
      <c r="N25" s="9"/>
    </row>
    <row r="26" spans="1:14">
      <c r="A26" s="343"/>
      <c r="B26" s="7" t="s">
        <v>75</v>
      </c>
      <c r="C26" s="52">
        <v>0</v>
      </c>
      <c r="D26" s="60">
        <v>0</v>
      </c>
      <c r="E26" s="60" t="s">
        <v>58</v>
      </c>
      <c r="F26" s="52">
        <v>0</v>
      </c>
      <c r="G26" s="52">
        <v>0</v>
      </c>
      <c r="H26" s="52">
        <v>0</v>
      </c>
      <c r="I26" s="52">
        <v>0</v>
      </c>
      <c r="J26" s="60" t="s">
        <v>74</v>
      </c>
      <c r="K26" s="52">
        <v>0</v>
      </c>
      <c r="L26" s="53">
        <v>0</v>
      </c>
      <c r="N26" s="9"/>
    </row>
    <row r="27" spans="1:14">
      <c r="A27" s="343"/>
      <c r="B27" s="7" t="s">
        <v>66</v>
      </c>
      <c r="C27" s="52">
        <v>0</v>
      </c>
      <c r="D27" s="60">
        <v>0</v>
      </c>
      <c r="E27" s="60" t="s">
        <v>58</v>
      </c>
      <c r="F27" s="52">
        <v>0</v>
      </c>
      <c r="G27" s="52">
        <v>0</v>
      </c>
      <c r="H27" s="52">
        <v>0</v>
      </c>
      <c r="I27" s="52">
        <v>0</v>
      </c>
      <c r="J27" s="60" t="s">
        <v>74</v>
      </c>
      <c r="K27" s="52">
        <v>0</v>
      </c>
      <c r="L27" s="53">
        <v>0</v>
      </c>
      <c r="N27" s="9"/>
    </row>
    <row r="28" spans="1:14" ht="17.5" thickBot="1">
      <c r="A28" s="344"/>
      <c r="B28" s="11" t="s">
        <v>67</v>
      </c>
      <c r="C28" s="54">
        <v>0</v>
      </c>
      <c r="D28" s="55">
        <v>0</v>
      </c>
      <c r="E28" s="55">
        <v>0</v>
      </c>
      <c r="F28" s="54">
        <v>0</v>
      </c>
      <c r="G28" s="54">
        <v>0</v>
      </c>
      <c r="H28" s="54">
        <v>0</v>
      </c>
      <c r="I28" s="54">
        <v>0</v>
      </c>
      <c r="J28" s="55">
        <v>0</v>
      </c>
      <c r="K28" s="54">
        <v>0</v>
      </c>
      <c r="L28" s="56">
        <v>0</v>
      </c>
      <c r="N28" s="9"/>
    </row>
    <row r="29" spans="1:14" ht="16.399999999999999" customHeight="1">
      <c r="A29" s="340" t="s">
        <v>80</v>
      </c>
      <c r="B29" s="12" t="s">
        <v>81</v>
      </c>
      <c r="C29" s="50">
        <v>2</v>
      </c>
      <c r="D29" s="50">
        <v>1</v>
      </c>
      <c r="E29" s="50">
        <v>3</v>
      </c>
      <c r="F29" s="50">
        <v>2</v>
      </c>
      <c r="G29" s="50">
        <v>0</v>
      </c>
      <c r="H29" s="50">
        <v>0</v>
      </c>
      <c r="I29" s="50">
        <v>0</v>
      </c>
      <c r="J29" s="50">
        <v>3</v>
      </c>
      <c r="K29" s="50">
        <v>0</v>
      </c>
      <c r="L29" s="61">
        <v>0</v>
      </c>
      <c r="N29" s="9"/>
    </row>
    <row r="30" spans="1:14">
      <c r="A30" s="343"/>
      <c r="B30" s="5" t="s">
        <v>55</v>
      </c>
      <c r="C30" s="52">
        <v>0</v>
      </c>
      <c r="D30" s="52">
        <v>0</v>
      </c>
      <c r="E30" s="52">
        <v>10</v>
      </c>
      <c r="F30" s="52">
        <v>2</v>
      </c>
      <c r="G30" s="52">
        <v>0</v>
      </c>
      <c r="H30" s="52">
        <v>0</v>
      </c>
      <c r="I30" s="52">
        <v>0</v>
      </c>
      <c r="J30" s="52">
        <v>10</v>
      </c>
      <c r="K30" s="52">
        <v>1</v>
      </c>
      <c r="L30" s="53">
        <v>1</v>
      </c>
    </row>
    <row r="31" spans="1:14">
      <c r="A31" s="343"/>
      <c r="B31" s="5" t="s">
        <v>23</v>
      </c>
      <c r="C31" s="52">
        <v>1</v>
      </c>
      <c r="D31" s="52">
        <v>1</v>
      </c>
      <c r="E31" s="52">
        <v>1</v>
      </c>
      <c r="F31" s="52">
        <v>1</v>
      </c>
      <c r="G31" s="52">
        <v>0</v>
      </c>
      <c r="H31" s="52">
        <v>0</v>
      </c>
      <c r="I31" s="52">
        <v>0</v>
      </c>
      <c r="J31" s="52">
        <v>1</v>
      </c>
      <c r="K31" s="52">
        <v>0</v>
      </c>
      <c r="L31" s="53">
        <v>0</v>
      </c>
    </row>
    <row r="32" spans="1:14">
      <c r="A32" s="343"/>
      <c r="B32" s="5" t="s">
        <v>60</v>
      </c>
      <c r="C32" s="52">
        <v>0</v>
      </c>
      <c r="D32" s="52">
        <v>0</v>
      </c>
      <c r="E32" s="52">
        <v>5</v>
      </c>
      <c r="F32" s="52">
        <v>0</v>
      </c>
      <c r="G32" s="52">
        <v>0</v>
      </c>
      <c r="H32" s="52">
        <v>0</v>
      </c>
      <c r="I32" s="52">
        <v>0</v>
      </c>
      <c r="J32" s="52">
        <v>2</v>
      </c>
      <c r="K32" s="52">
        <v>0</v>
      </c>
      <c r="L32" s="53">
        <v>0</v>
      </c>
    </row>
    <row r="33" spans="1:14">
      <c r="A33" s="343"/>
      <c r="B33" s="5" t="s">
        <v>52</v>
      </c>
      <c r="C33" s="52">
        <v>0</v>
      </c>
      <c r="D33" s="52">
        <v>0</v>
      </c>
      <c r="E33" s="52">
        <v>2</v>
      </c>
      <c r="F33" s="52">
        <v>1</v>
      </c>
      <c r="G33" s="52">
        <v>1</v>
      </c>
      <c r="H33" s="52">
        <v>3</v>
      </c>
      <c r="I33" s="52">
        <v>1</v>
      </c>
      <c r="J33" s="52">
        <v>5</v>
      </c>
      <c r="K33" s="52">
        <v>1</v>
      </c>
      <c r="L33" s="53">
        <v>0</v>
      </c>
    </row>
    <row r="34" spans="1:14">
      <c r="A34" s="343"/>
      <c r="B34" s="5" t="s">
        <v>43</v>
      </c>
      <c r="C34" s="52">
        <v>6</v>
      </c>
      <c r="D34" s="52">
        <v>2</v>
      </c>
      <c r="E34" s="52">
        <v>2</v>
      </c>
      <c r="F34" s="52">
        <v>0</v>
      </c>
      <c r="G34" s="52">
        <v>0</v>
      </c>
      <c r="H34" s="52">
        <v>0</v>
      </c>
      <c r="I34" s="52">
        <v>0</v>
      </c>
      <c r="J34" s="52">
        <v>1</v>
      </c>
      <c r="K34" s="52">
        <v>0</v>
      </c>
      <c r="L34" s="53">
        <v>0</v>
      </c>
    </row>
    <row r="35" spans="1:14">
      <c r="A35" s="343"/>
      <c r="B35" s="5" t="s">
        <v>45</v>
      </c>
      <c r="C35" s="52">
        <v>4</v>
      </c>
      <c r="D35" s="52">
        <v>2</v>
      </c>
      <c r="E35" s="52">
        <v>5</v>
      </c>
      <c r="F35" s="52">
        <v>3</v>
      </c>
      <c r="G35" s="52">
        <v>1</v>
      </c>
      <c r="H35" s="52">
        <v>0</v>
      </c>
      <c r="I35" s="52">
        <v>0</v>
      </c>
      <c r="J35" s="52">
        <v>5</v>
      </c>
      <c r="K35" s="52">
        <v>0</v>
      </c>
      <c r="L35" s="53">
        <v>0</v>
      </c>
    </row>
    <row r="36" spans="1:14">
      <c r="A36" s="343"/>
      <c r="B36" s="5" t="s">
        <v>56</v>
      </c>
      <c r="C36" s="52">
        <v>0</v>
      </c>
      <c r="D36" s="52">
        <v>0</v>
      </c>
      <c r="E36" s="52">
        <v>5</v>
      </c>
      <c r="F36" s="52">
        <v>1</v>
      </c>
      <c r="G36" s="52">
        <v>0</v>
      </c>
      <c r="H36" s="52">
        <v>0</v>
      </c>
      <c r="I36" s="52">
        <v>0</v>
      </c>
      <c r="J36" s="52">
        <v>5</v>
      </c>
      <c r="K36" s="52">
        <v>0</v>
      </c>
      <c r="L36" s="53">
        <v>0</v>
      </c>
    </row>
    <row r="37" spans="1:14">
      <c r="A37" s="343"/>
      <c r="B37" s="6" t="s">
        <v>65</v>
      </c>
      <c r="C37" s="52">
        <v>0</v>
      </c>
      <c r="D37" s="60">
        <v>0</v>
      </c>
      <c r="E37" s="60">
        <v>10</v>
      </c>
      <c r="F37" s="52">
        <v>0</v>
      </c>
      <c r="G37" s="52">
        <v>0</v>
      </c>
      <c r="H37" s="52">
        <v>0</v>
      </c>
      <c r="I37" s="52">
        <v>0</v>
      </c>
      <c r="J37" s="60">
        <v>10</v>
      </c>
      <c r="K37" s="52">
        <v>0</v>
      </c>
      <c r="L37" s="53">
        <v>0</v>
      </c>
    </row>
    <row r="38" spans="1:14">
      <c r="A38" s="343"/>
      <c r="B38" s="6" t="s">
        <v>64</v>
      </c>
      <c r="C38" s="52">
        <v>0</v>
      </c>
      <c r="D38" s="60">
        <v>0</v>
      </c>
      <c r="E38" s="60">
        <v>0</v>
      </c>
      <c r="F38" s="52">
        <v>0</v>
      </c>
      <c r="G38" s="52">
        <v>0</v>
      </c>
      <c r="H38" s="52">
        <v>0</v>
      </c>
      <c r="I38" s="52">
        <v>0</v>
      </c>
      <c r="J38" s="60">
        <v>0</v>
      </c>
      <c r="K38" s="52">
        <v>0</v>
      </c>
      <c r="L38" s="53">
        <v>0</v>
      </c>
      <c r="N38" s="9"/>
    </row>
    <row r="39" spans="1:14" ht="17.5" thickBot="1">
      <c r="A39" s="344"/>
      <c r="B39" s="13" t="s">
        <v>71</v>
      </c>
      <c r="C39" s="57">
        <v>1</v>
      </c>
      <c r="D39" s="57">
        <v>0</v>
      </c>
      <c r="E39" s="57">
        <v>0</v>
      </c>
      <c r="F39" s="57">
        <v>0</v>
      </c>
      <c r="G39" s="57">
        <v>0</v>
      </c>
      <c r="H39" s="57">
        <v>1</v>
      </c>
      <c r="I39" s="57">
        <v>1</v>
      </c>
      <c r="J39" s="57">
        <v>0</v>
      </c>
      <c r="K39" s="57">
        <v>0</v>
      </c>
      <c r="L39" s="62">
        <v>0</v>
      </c>
      <c r="N39" s="9"/>
    </row>
    <row r="40" spans="1:14" ht="16.399999999999999" customHeight="1">
      <c r="A40" s="340" t="s">
        <v>82</v>
      </c>
      <c r="B40" s="10" t="s">
        <v>24</v>
      </c>
      <c r="C40" s="58">
        <v>2</v>
      </c>
      <c r="D40" s="58">
        <v>1</v>
      </c>
      <c r="E40" s="58" t="s">
        <v>61</v>
      </c>
      <c r="F40" s="58">
        <v>1</v>
      </c>
      <c r="G40" s="58">
        <v>0</v>
      </c>
      <c r="H40" s="58">
        <v>0</v>
      </c>
      <c r="I40" s="58">
        <v>0</v>
      </c>
      <c r="J40" s="58">
        <v>10</v>
      </c>
      <c r="K40" s="58">
        <v>0</v>
      </c>
      <c r="L40" s="51">
        <v>0</v>
      </c>
      <c r="N40" s="19"/>
    </row>
    <row r="41" spans="1:14">
      <c r="A41" s="343"/>
      <c r="B41" s="5" t="s">
        <v>49</v>
      </c>
      <c r="C41" s="52">
        <v>0</v>
      </c>
      <c r="D41" s="52">
        <v>0</v>
      </c>
      <c r="E41" s="52">
        <v>5</v>
      </c>
      <c r="F41" s="52">
        <v>3</v>
      </c>
      <c r="G41" s="52">
        <v>1</v>
      </c>
      <c r="H41" s="52">
        <v>1</v>
      </c>
      <c r="I41" s="52">
        <v>1</v>
      </c>
      <c r="J41" s="52">
        <v>5</v>
      </c>
      <c r="K41" s="52">
        <v>0</v>
      </c>
      <c r="L41" s="53">
        <v>0</v>
      </c>
      <c r="N41" s="19"/>
    </row>
    <row r="42" spans="1:14">
      <c r="A42" s="343"/>
      <c r="B42" s="5" t="s">
        <v>47</v>
      </c>
      <c r="C42" s="52">
        <v>1</v>
      </c>
      <c r="D42" s="52">
        <v>1</v>
      </c>
      <c r="E42" s="52" t="s">
        <v>58</v>
      </c>
      <c r="F42" s="52">
        <v>2</v>
      </c>
      <c r="G42" s="52">
        <v>2</v>
      </c>
      <c r="H42" s="52">
        <v>0</v>
      </c>
      <c r="I42" s="52">
        <v>0</v>
      </c>
      <c r="J42" s="52" t="s">
        <v>61</v>
      </c>
      <c r="K42" s="52">
        <v>2</v>
      </c>
      <c r="L42" s="53">
        <v>1</v>
      </c>
      <c r="N42" s="45"/>
    </row>
    <row r="43" spans="1:14">
      <c r="A43" s="343"/>
      <c r="B43" s="5" t="s">
        <v>25</v>
      </c>
      <c r="C43" s="52">
        <v>4</v>
      </c>
      <c r="D43" s="52">
        <v>3</v>
      </c>
      <c r="E43" s="52" t="s">
        <v>58</v>
      </c>
      <c r="F43" s="52">
        <v>1</v>
      </c>
      <c r="G43" s="52">
        <v>1</v>
      </c>
      <c r="H43" s="52">
        <v>0</v>
      </c>
      <c r="I43" s="52">
        <v>0</v>
      </c>
      <c r="J43" s="52">
        <v>0</v>
      </c>
      <c r="K43" s="52">
        <v>0</v>
      </c>
      <c r="L43" s="53">
        <v>0</v>
      </c>
      <c r="N43" s="19"/>
    </row>
    <row r="44" spans="1:14">
      <c r="A44" s="343"/>
      <c r="B44" s="5" t="s">
        <v>42</v>
      </c>
      <c r="C44" s="52">
        <v>0</v>
      </c>
      <c r="D44" s="52">
        <v>0</v>
      </c>
      <c r="E44" s="52" t="s">
        <v>58</v>
      </c>
      <c r="F44" s="52">
        <v>0</v>
      </c>
      <c r="G44" s="52">
        <v>0</v>
      </c>
      <c r="H44" s="52">
        <v>0</v>
      </c>
      <c r="I44" s="52">
        <v>0</v>
      </c>
      <c r="J44" s="52" t="s">
        <v>58</v>
      </c>
      <c r="K44" s="52">
        <v>0</v>
      </c>
      <c r="L44" s="53">
        <v>0</v>
      </c>
      <c r="N44" s="45"/>
    </row>
    <row r="45" spans="1:14">
      <c r="A45" s="343"/>
      <c r="B45" s="5" t="s">
        <v>51</v>
      </c>
      <c r="C45" s="52">
        <v>0</v>
      </c>
      <c r="D45" s="52">
        <v>0</v>
      </c>
      <c r="E45" s="52" t="s">
        <v>58</v>
      </c>
      <c r="F45" s="52">
        <v>8</v>
      </c>
      <c r="G45" s="52">
        <v>3</v>
      </c>
      <c r="H45" s="52">
        <v>1</v>
      </c>
      <c r="I45" s="52">
        <v>1</v>
      </c>
      <c r="J45" s="52">
        <v>3</v>
      </c>
      <c r="K45" s="52">
        <v>7</v>
      </c>
      <c r="L45" s="53">
        <v>3</v>
      </c>
      <c r="N45" s="19"/>
    </row>
    <row r="46" spans="1:14">
      <c r="A46" s="343"/>
      <c r="B46" s="5" t="s">
        <v>26</v>
      </c>
      <c r="C46" s="52">
        <v>1</v>
      </c>
      <c r="D46" s="52">
        <v>1</v>
      </c>
      <c r="E46" s="52">
        <v>5</v>
      </c>
      <c r="F46" s="52">
        <v>10</v>
      </c>
      <c r="G46" s="52">
        <v>5</v>
      </c>
      <c r="H46" s="52">
        <v>0</v>
      </c>
      <c r="I46" s="52">
        <v>0</v>
      </c>
      <c r="J46" s="52">
        <v>0</v>
      </c>
      <c r="K46" s="52">
        <v>0</v>
      </c>
      <c r="L46" s="53">
        <v>0</v>
      </c>
      <c r="N46" s="19"/>
    </row>
    <row r="47" spans="1:14">
      <c r="A47" s="343"/>
      <c r="B47" s="5" t="s">
        <v>35</v>
      </c>
      <c r="C47" s="52">
        <v>6</v>
      </c>
      <c r="D47" s="52">
        <v>2</v>
      </c>
      <c r="E47" s="52">
        <v>5</v>
      </c>
      <c r="F47" s="52">
        <v>1</v>
      </c>
      <c r="G47" s="52">
        <v>1</v>
      </c>
      <c r="H47" s="52">
        <v>0</v>
      </c>
      <c r="I47" s="52">
        <v>0</v>
      </c>
      <c r="J47" s="52">
        <v>5</v>
      </c>
      <c r="K47" s="52">
        <v>0</v>
      </c>
      <c r="L47" s="53">
        <v>0</v>
      </c>
      <c r="N47" s="45"/>
    </row>
    <row r="48" spans="1:14">
      <c r="A48" s="343"/>
      <c r="B48" s="6" t="s">
        <v>63</v>
      </c>
      <c r="C48" s="52">
        <v>0</v>
      </c>
      <c r="D48" s="60">
        <v>0</v>
      </c>
      <c r="E48" s="60" t="s">
        <v>74</v>
      </c>
      <c r="F48" s="52">
        <v>0</v>
      </c>
      <c r="G48" s="52">
        <v>0</v>
      </c>
      <c r="H48" s="52">
        <v>0</v>
      </c>
      <c r="I48" s="52">
        <v>0</v>
      </c>
      <c r="J48" s="60">
        <v>0</v>
      </c>
      <c r="K48" s="52">
        <v>0</v>
      </c>
      <c r="L48" s="53">
        <v>0</v>
      </c>
      <c r="N48" s="45"/>
    </row>
    <row r="49" spans="1:14">
      <c r="A49" s="343"/>
      <c r="B49" s="7" t="s">
        <v>72</v>
      </c>
      <c r="C49" s="52">
        <v>0</v>
      </c>
      <c r="D49" s="60">
        <v>0</v>
      </c>
      <c r="E49" s="60">
        <v>5</v>
      </c>
      <c r="F49" s="52">
        <v>0</v>
      </c>
      <c r="G49" s="52">
        <v>0</v>
      </c>
      <c r="H49" s="52">
        <v>0</v>
      </c>
      <c r="I49" s="52">
        <v>0</v>
      </c>
      <c r="J49" s="60">
        <v>0</v>
      </c>
      <c r="K49" s="52">
        <v>0</v>
      </c>
      <c r="L49" s="53">
        <v>0</v>
      </c>
      <c r="N49" s="9"/>
    </row>
    <row r="50" spans="1:14" ht="17.5" thickBot="1">
      <c r="A50" s="344"/>
      <c r="B50" s="11" t="s">
        <v>70</v>
      </c>
      <c r="C50" s="54">
        <v>0</v>
      </c>
      <c r="D50" s="55">
        <v>0</v>
      </c>
      <c r="E50" s="55">
        <v>0</v>
      </c>
      <c r="F50" s="54">
        <v>0</v>
      </c>
      <c r="G50" s="54">
        <v>0</v>
      </c>
      <c r="H50" s="54">
        <v>0</v>
      </c>
      <c r="I50" s="54">
        <v>0</v>
      </c>
      <c r="J50" s="55">
        <v>5</v>
      </c>
      <c r="K50" s="54">
        <v>0</v>
      </c>
      <c r="L50" s="56">
        <v>0</v>
      </c>
    </row>
    <row r="51" spans="1:14" ht="16.399999999999999" customHeight="1">
      <c r="A51" s="340" t="s">
        <v>83</v>
      </c>
      <c r="B51" s="10" t="s">
        <v>27</v>
      </c>
      <c r="C51" s="58">
        <v>4</v>
      </c>
      <c r="D51" s="58">
        <v>2</v>
      </c>
      <c r="E51" s="58">
        <v>5</v>
      </c>
      <c r="F51" s="58">
        <v>3</v>
      </c>
      <c r="G51" s="58">
        <v>1</v>
      </c>
      <c r="H51" s="58">
        <v>0</v>
      </c>
      <c r="I51" s="58">
        <v>0</v>
      </c>
      <c r="J51" s="58">
        <v>0</v>
      </c>
      <c r="K51" s="58">
        <v>0</v>
      </c>
      <c r="L51" s="51">
        <v>0</v>
      </c>
    </row>
    <row r="52" spans="1:14">
      <c r="A52" s="343"/>
      <c r="B52" s="5" t="s">
        <v>28</v>
      </c>
      <c r="C52" s="52">
        <v>3</v>
      </c>
      <c r="D52" s="52">
        <v>3</v>
      </c>
      <c r="E52" s="52" t="s">
        <v>58</v>
      </c>
      <c r="F52" s="52">
        <v>0</v>
      </c>
      <c r="G52" s="52">
        <v>0</v>
      </c>
      <c r="H52" s="52">
        <v>2</v>
      </c>
      <c r="I52" s="52">
        <v>1</v>
      </c>
      <c r="J52" s="52">
        <v>10</v>
      </c>
      <c r="K52" s="52">
        <v>3</v>
      </c>
      <c r="L52" s="53">
        <v>3</v>
      </c>
    </row>
    <row r="53" spans="1:14">
      <c r="A53" s="343"/>
      <c r="B53" s="5" t="s">
        <v>36</v>
      </c>
      <c r="C53" s="52">
        <v>3</v>
      </c>
      <c r="D53" s="52">
        <v>1</v>
      </c>
      <c r="E53" s="52" t="s">
        <v>58</v>
      </c>
      <c r="F53" s="52">
        <v>0</v>
      </c>
      <c r="G53" s="52">
        <v>0</v>
      </c>
      <c r="H53" s="52">
        <v>3</v>
      </c>
      <c r="I53" s="52">
        <v>3</v>
      </c>
      <c r="J53" s="52" t="s">
        <v>58</v>
      </c>
      <c r="K53" s="52">
        <v>1</v>
      </c>
      <c r="L53" s="53">
        <v>0</v>
      </c>
    </row>
    <row r="54" spans="1:14">
      <c r="A54" s="343"/>
      <c r="B54" s="5" t="s">
        <v>29</v>
      </c>
      <c r="C54" s="52">
        <v>6</v>
      </c>
      <c r="D54" s="52">
        <v>4</v>
      </c>
      <c r="E54" s="52">
        <v>10</v>
      </c>
      <c r="F54" s="52">
        <v>0</v>
      </c>
      <c r="G54" s="52">
        <v>0</v>
      </c>
      <c r="H54" s="52">
        <v>1</v>
      </c>
      <c r="I54" s="52">
        <v>1</v>
      </c>
      <c r="J54" s="52">
        <v>5</v>
      </c>
      <c r="K54" s="52">
        <v>4</v>
      </c>
      <c r="L54" s="53">
        <v>2</v>
      </c>
    </row>
    <row r="55" spans="1:14">
      <c r="A55" s="343"/>
      <c r="B55" s="5" t="s">
        <v>57</v>
      </c>
      <c r="C55" s="52">
        <v>0</v>
      </c>
      <c r="D55" s="52">
        <v>0</v>
      </c>
      <c r="E55" s="52" t="s">
        <v>58</v>
      </c>
      <c r="F55" s="52">
        <v>0</v>
      </c>
      <c r="G55" s="52">
        <v>0</v>
      </c>
      <c r="H55" s="52">
        <v>0</v>
      </c>
      <c r="I55" s="52">
        <v>0</v>
      </c>
      <c r="J55" s="52" t="s">
        <v>58</v>
      </c>
      <c r="K55" s="52">
        <v>3</v>
      </c>
      <c r="L55" s="53">
        <v>3</v>
      </c>
    </row>
    <row r="56" spans="1:14" ht="17.5" thickBot="1">
      <c r="A56" s="344"/>
      <c r="B56" s="11" t="s">
        <v>69</v>
      </c>
      <c r="C56" s="54">
        <v>0</v>
      </c>
      <c r="D56" s="55">
        <v>0</v>
      </c>
      <c r="E56" s="55" t="s">
        <v>58</v>
      </c>
      <c r="F56" s="54">
        <v>0</v>
      </c>
      <c r="G56" s="54">
        <v>0</v>
      </c>
      <c r="H56" s="54">
        <v>0</v>
      </c>
      <c r="I56" s="54">
        <v>0</v>
      </c>
      <c r="J56" s="55" t="s">
        <v>74</v>
      </c>
      <c r="K56" s="54">
        <v>0</v>
      </c>
      <c r="L56" s="56">
        <v>0</v>
      </c>
    </row>
    <row r="57" spans="1:14" s="252" customFormat="1" ht="17.5" thickBot="1">
      <c r="B57" s="250" t="s">
        <v>167</v>
      </c>
      <c r="C57" s="241">
        <f>SUM(C2:C56)</f>
        <v>184</v>
      </c>
      <c r="D57" s="241">
        <f t="shared" ref="D57:L57" si="0">SUM(D2:D56)</f>
        <v>98</v>
      </c>
      <c r="E57" s="241">
        <f t="shared" si="0"/>
        <v>180</v>
      </c>
      <c r="F57" s="241">
        <f t="shared" si="0"/>
        <v>184</v>
      </c>
      <c r="G57" s="241">
        <f t="shared" si="0"/>
        <v>98</v>
      </c>
      <c r="H57" s="245">
        <f t="shared" si="0"/>
        <v>36</v>
      </c>
      <c r="I57" s="241">
        <f t="shared" si="0"/>
        <v>22</v>
      </c>
      <c r="J57" s="241">
        <f t="shared" si="0"/>
        <v>122</v>
      </c>
      <c r="K57" s="241">
        <f t="shared" si="0"/>
        <v>36</v>
      </c>
      <c r="L57" s="242">
        <f t="shared" si="0"/>
        <v>22</v>
      </c>
    </row>
  </sheetData>
  <mergeCells count="13">
    <mergeCell ref="A51:A56"/>
    <mergeCell ref="A1:L1"/>
    <mergeCell ref="A2:A6"/>
    <mergeCell ref="B2:B6"/>
    <mergeCell ref="C2:G2"/>
    <mergeCell ref="H2:L2"/>
    <mergeCell ref="E3:E6"/>
    <mergeCell ref="J3:J6"/>
    <mergeCell ref="A7:A13"/>
    <mergeCell ref="A14:A19"/>
    <mergeCell ref="A20:A28"/>
    <mergeCell ref="A29:A39"/>
    <mergeCell ref="A40:A50"/>
  </mergeCells>
  <phoneticPr fontId="1" type="noConversion"/>
  <pageMargins left="0.7" right="0.7" top="0.75" bottom="0.75" header="0.3" footer="0.3"/>
  <pageSetup paperSize="9" scale="72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58"/>
  <sheetViews>
    <sheetView topLeftCell="A52" workbookViewId="0">
      <selection activeCell="A58" sqref="A58:XFD58"/>
    </sheetView>
  </sheetViews>
  <sheetFormatPr defaultColWidth="9.08984375" defaultRowHeight="17"/>
  <cols>
    <col min="1" max="1" width="4.08984375" style="158" customWidth="1"/>
    <col min="2" max="2" width="27.81640625" style="4" customWidth="1"/>
    <col min="3" max="12" width="8.81640625" style="158" customWidth="1"/>
    <col min="13" max="16384" width="9.08984375" style="158"/>
  </cols>
  <sheetData>
    <row r="1" spans="1:18" s="70" customFormat="1" ht="25.5" thickBot="1">
      <c r="A1" s="347" t="s">
        <v>95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</row>
    <row r="2" spans="1:18">
      <c r="A2" s="352" t="s">
        <v>164</v>
      </c>
      <c r="B2" s="356" t="s">
        <v>0</v>
      </c>
      <c r="C2" s="348" t="s">
        <v>1</v>
      </c>
      <c r="D2" s="349"/>
      <c r="E2" s="349"/>
      <c r="F2" s="349"/>
      <c r="G2" s="350"/>
      <c r="H2" s="348" t="s">
        <v>2</v>
      </c>
      <c r="I2" s="349"/>
      <c r="J2" s="349"/>
      <c r="K2" s="349"/>
      <c r="L2" s="351"/>
    </row>
    <row r="3" spans="1:18">
      <c r="A3" s="353"/>
      <c r="B3" s="357"/>
      <c r="C3" s="63" t="s">
        <v>3</v>
      </c>
      <c r="D3" s="63" t="s">
        <v>5</v>
      </c>
      <c r="E3" s="337" t="s">
        <v>88</v>
      </c>
      <c r="F3" s="63" t="s">
        <v>4</v>
      </c>
      <c r="G3" s="63" t="s">
        <v>6</v>
      </c>
      <c r="H3" s="63" t="s">
        <v>5</v>
      </c>
      <c r="I3" s="63" t="s">
        <v>5</v>
      </c>
      <c r="J3" s="337" t="s">
        <v>88</v>
      </c>
      <c r="K3" s="63" t="s">
        <v>4</v>
      </c>
      <c r="L3" s="64" t="s">
        <v>6</v>
      </c>
    </row>
    <row r="4" spans="1:18">
      <c r="A4" s="353"/>
      <c r="B4" s="357"/>
      <c r="C4" s="65" t="s">
        <v>7</v>
      </c>
      <c r="D4" s="65" t="s">
        <v>9</v>
      </c>
      <c r="E4" s="338"/>
      <c r="F4" s="65" t="s">
        <v>8</v>
      </c>
      <c r="G4" s="65" t="s">
        <v>10</v>
      </c>
      <c r="H4" s="65" t="s">
        <v>11</v>
      </c>
      <c r="I4" s="65" t="s">
        <v>9</v>
      </c>
      <c r="J4" s="338"/>
      <c r="K4" s="65" t="s">
        <v>12</v>
      </c>
      <c r="L4" s="66" t="s">
        <v>10</v>
      </c>
    </row>
    <row r="5" spans="1:18">
      <c r="A5" s="353"/>
      <c r="B5" s="357"/>
      <c r="C5" s="65" t="s">
        <v>1</v>
      </c>
      <c r="D5" s="65" t="s">
        <v>14</v>
      </c>
      <c r="E5" s="338"/>
      <c r="F5" s="65" t="s">
        <v>13</v>
      </c>
      <c r="G5" s="65" t="s">
        <v>15</v>
      </c>
      <c r="H5" s="65" t="s">
        <v>16</v>
      </c>
      <c r="I5" s="65" t="s">
        <v>18</v>
      </c>
      <c r="J5" s="338"/>
      <c r="K5" s="65" t="s">
        <v>17</v>
      </c>
      <c r="L5" s="66" t="s">
        <v>19</v>
      </c>
      <c r="Q5" s="80"/>
    </row>
    <row r="6" spans="1:18" ht="17.5" thickBot="1">
      <c r="A6" s="354"/>
      <c r="B6" s="358"/>
      <c r="C6" s="67"/>
      <c r="D6" s="67" t="s">
        <v>13</v>
      </c>
      <c r="E6" s="339"/>
      <c r="F6" s="67"/>
      <c r="G6" s="67"/>
      <c r="H6" s="67"/>
      <c r="I6" s="67" t="s">
        <v>17</v>
      </c>
      <c r="J6" s="339"/>
      <c r="K6" s="67"/>
      <c r="L6" s="68"/>
    </row>
    <row r="7" spans="1:18" ht="16.399999999999999" customHeight="1">
      <c r="A7" s="340" t="s">
        <v>76</v>
      </c>
      <c r="B7" s="16" t="s">
        <v>30</v>
      </c>
      <c r="C7" s="159">
        <v>6</v>
      </c>
      <c r="D7" s="160">
        <v>4</v>
      </c>
      <c r="E7" s="58">
        <v>2</v>
      </c>
      <c r="F7" s="159">
        <v>0</v>
      </c>
      <c r="G7" s="161">
        <v>0</v>
      </c>
      <c r="H7" s="159">
        <v>1</v>
      </c>
      <c r="I7" s="160">
        <v>1</v>
      </c>
      <c r="J7" s="58">
        <v>2</v>
      </c>
      <c r="K7" s="159">
        <v>0</v>
      </c>
      <c r="L7" s="162">
        <v>0</v>
      </c>
    </row>
    <row r="8" spans="1:18">
      <c r="A8" s="343"/>
      <c r="B8" s="17" t="s">
        <v>37</v>
      </c>
      <c r="C8" s="155">
        <v>0</v>
      </c>
      <c r="D8" s="163">
        <v>0</v>
      </c>
      <c r="E8" s="52">
        <v>2</v>
      </c>
      <c r="F8" s="155">
        <v>1</v>
      </c>
      <c r="G8" s="164">
        <v>1</v>
      </c>
      <c r="H8" s="155">
        <v>0</v>
      </c>
      <c r="I8" s="163">
        <v>0</v>
      </c>
      <c r="J8" s="52">
        <v>2</v>
      </c>
      <c r="K8" s="155">
        <v>1</v>
      </c>
      <c r="L8" s="165">
        <v>1</v>
      </c>
    </row>
    <row r="9" spans="1:18">
      <c r="A9" s="343"/>
      <c r="B9" s="17" t="s">
        <v>38</v>
      </c>
      <c r="C9" s="155">
        <v>1</v>
      </c>
      <c r="D9" s="163">
        <v>1</v>
      </c>
      <c r="E9" s="52">
        <v>0</v>
      </c>
      <c r="F9" s="155">
        <v>0</v>
      </c>
      <c r="G9" s="164">
        <v>0</v>
      </c>
      <c r="H9" s="155">
        <v>1</v>
      </c>
      <c r="I9" s="163">
        <v>1</v>
      </c>
      <c r="J9" s="52">
        <v>0</v>
      </c>
      <c r="K9" s="155">
        <v>0</v>
      </c>
      <c r="L9" s="165">
        <v>0</v>
      </c>
    </row>
    <row r="10" spans="1:18">
      <c r="A10" s="343"/>
      <c r="B10" s="17" t="s">
        <v>54</v>
      </c>
      <c r="C10" s="155">
        <v>0</v>
      </c>
      <c r="D10" s="163">
        <v>0</v>
      </c>
      <c r="E10" s="52">
        <v>5</v>
      </c>
      <c r="F10" s="155">
        <v>2</v>
      </c>
      <c r="G10" s="164">
        <v>2</v>
      </c>
      <c r="H10" s="155">
        <v>0</v>
      </c>
      <c r="I10" s="163">
        <v>0</v>
      </c>
      <c r="J10" s="52">
        <v>5</v>
      </c>
      <c r="K10" s="155">
        <v>0</v>
      </c>
      <c r="L10" s="165">
        <v>0</v>
      </c>
    </row>
    <row r="11" spans="1:18">
      <c r="A11" s="343"/>
      <c r="B11" s="17" t="s">
        <v>31</v>
      </c>
      <c r="C11" s="155">
        <v>24</v>
      </c>
      <c r="D11" s="163">
        <v>15</v>
      </c>
      <c r="E11" s="52">
        <v>2</v>
      </c>
      <c r="F11" s="155">
        <v>4</v>
      </c>
      <c r="G11" s="164">
        <v>2</v>
      </c>
      <c r="H11" s="155">
        <v>2</v>
      </c>
      <c r="I11" s="163">
        <v>1</v>
      </c>
      <c r="J11" s="52">
        <v>2</v>
      </c>
      <c r="K11" s="155">
        <v>1</v>
      </c>
      <c r="L11" s="165">
        <v>0</v>
      </c>
    </row>
    <row r="12" spans="1:18">
      <c r="A12" s="343"/>
      <c r="B12" s="17" t="s">
        <v>34</v>
      </c>
      <c r="C12" s="155">
        <v>2</v>
      </c>
      <c r="D12" s="163">
        <v>2</v>
      </c>
      <c r="E12" s="52">
        <v>2</v>
      </c>
      <c r="F12" s="155">
        <v>5</v>
      </c>
      <c r="G12" s="164">
        <v>2</v>
      </c>
      <c r="H12" s="155">
        <v>0</v>
      </c>
      <c r="I12" s="163">
        <v>0</v>
      </c>
      <c r="J12" s="52">
        <v>2</v>
      </c>
      <c r="K12" s="155">
        <v>0</v>
      </c>
      <c r="L12" s="165">
        <v>0</v>
      </c>
    </row>
    <row r="13" spans="1:18" ht="17.5" thickBot="1">
      <c r="A13" s="344"/>
      <c r="B13" s="18" t="s">
        <v>68</v>
      </c>
      <c r="C13" s="54">
        <v>0</v>
      </c>
      <c r="D13" s="55">
        <v>0</v>
      </c>
      <c r="E13" s="55">
        <v>0</v>
      </c>
      <c r="F13" s="54">
        <v>0</v>
      </c>
      <c r="G13" s="54">
        <v>0</v>
      </c>
      <c r="H13" s="54">
        <v>0</v>
      </c>
      <c r="I13" s="54">
        <v>0</v>
      </c>
      <c r="J13" s="55">
        <v>0</v>
      </c>
      <c r="K13" s="54">
        <v>0</v>
      </c>
      <c r="L13" s="56">
        <v>0</v>
      </c>
    </row>
    <row r="14" spans="1:18" ht="16.399999999999999" customHeight="1">
      <c r="A14" s="345" t="s">
        <v>84</v>
      </c>
      <c r="B14" s="16" t="s">
        <v>77</v>
      </c>
      <c r="C14" s="159">
        <v>6</v>
      </c>
      <c r="D14" s="160">
        <v>5</v>
      </c>
      <c r="E14" s="58">
        <v>5</v>
      </c>
      <c r="F14" s="159">
        <v>2</v>
      </c>
      <c r="G14" s="161">
        <v>1</v>
      </c>
      <c r="H14" s="159">
        <v>5</v>
      </c>
      <c r="I14" s="160">
        <v>4</v>
      </c>
      <c r="J14" s="58">
        <v>5</v>
      </c>
      <c r="K14" s="159">
        <v>3</v>
      </c>
      <c r="L14" s="162">
        <v>1</v>
      </c>
    </row>
    <row r="15" spans="1:18">
      <c r="A15" s="346"/>
      <c r="B15" s="17" t="s">
        <v>32</v>
      </c>
      <c r="C15" s="155">
        <v>12</v>
      </c>
      <c r="D15" s="163">
        <v>8</v>
      </c>
      <c r="E15" s="52">
        <v>4</v>
      </c>
      <c r="F15" s="155">
        <v>2</v>
      </c>
      <c r="G15" s="164">
        <v>2</v>
      </c>
      <c r="H15" s="155">
        <v>5</v>
      </c>
      <c r="I15" s="163">
        <v>2</v>
      </c>
      <c r="J15" s="52">
        <v>4</v>
      </c>
      <c r="K15" s="155">
        <v>1</v>
      </c>
      <c r="L15" s="165">
        <v>1</v>
      </c>
    </row>
    <row r="16" spans="1:18">
      <c r="A16" s="346"/>
      <c r="B16" s="17" t="s">
        <v>39</v>
      </c>
      <c r="C16" s="155">
        <v>15</v>
      </c>
      <c r="D16" s="163">
        <v>9</v>
      </c>
      <c r="E16" s="52" t="s">
        <v>58</v>
      </c>
      <c r="F16" s="155">
        <v>4</v>
      </c>
      <c r="G16" s="164">
        <v>2</v>
      </c>
      <c r="H16" s="155">
        <v>8</v>
      </c>
      <c r="I16" s="163">
        <v>4</v>
      </c>
      <c r="J16" s="52" t="s">
        <v>58</v>
      </c>
      <c r="K16" s="155">
        <v>1</v>
      </c>
      <c r="L16" s="165">
        <v>1</v>
      </c>
      <c r="R16" s="80"/>
    </row>
    <row r="17" spans="1:14">
      <c r="A17" s="346"/>
      <c r="B17" s="17" t="s">
        <v>44</v>
      </c>
      <c r="C17" s="155">
        <v>4</v>
      </c>
      <c r="D17" s="163">
        <v>1</v>
      </c>
      <c r="E17" s="52" t="s">
        <v>58</v>
      </c>
      <c r="F17" s="155">
        <v>1</v>
      </c>
      <c r="G17" s="164">
        <v>0</v>
      </c>
      <c r="H17" s="155">
        <v>2</v>
      </c>
      <c r="I17" s="163">
        <v>0</v>
      </c>
      <c r="J17" s="52" t="s">
        <v>58</v>
      </c>
      <c r="K17" s="155">
        <v>0</v>
      </c>
      <c r="L17" s="165">
        <v>2</v>
      </c>
    </row>
    <row r="18" spans="1:14">
      <c r="A18" s="346"/>
      <c r="B18" s="17" t="s">
        <v>53</v>
      </c>
      <c r="C18" s="155">
        <v>0</v>
      </c>
      <c r="D18" s="163">
        <v>0</v>
      </c>
      <c r="E18" s="52">
        <v>5</v>
      </c>
      <c r="F18" s="155">
        <v>4</v>
      </c>
      <c r="G18" s="164">
        <v>4</v>
      </c>
      <c r="H18" s="155">
        <v>0</v>
      </c>
      <c r="I18" s="163">
        <v>0</v>
      </c>
      <c r="J18" s="52">
        <v>0</v>
      </c>
      <c r="K18" s="155">
        <v>0</v>
      </c>
      <c r="L18" s="165">
        <v>0</v>
      </c>
    </row>
    <row r="19" spans="1:14" ht="17.5" thickBot="1">
      <c r="A19" s="346"/>
      <c r="B19" s="18" t="s">
        <v>73</v>
      </c>
      <c r="C19" s="166">
        <v>2</v>
      </c>
      <c r="D19" s="167">
        <v>1</v>
      </c>
      <c r="E19" s="54">
        <v>5</v>
      </c>
      <c r="F19" s="166">
        <v>0</v>
      </c>
      <c r="G19" s="168">
        <v>0</v>
      </c>
      <c r="H19" s="166">
        <v>0</v>
      </c>
      <c r="I19" s="167">
        <v>0</v>
      </c>
      <c r="J19" s="54">
        <v>5</v>
      </c>
      <c r="K19" s="166">
        <v>0</v>
      </c>
      <c r="L19" s="169">
        <v>0</v>
      </c>
      <c r="N19" s="80"/>
    </row>
    <row r="20" spans="1:14" ht="16.399999999999999" customHeight="1">
      <c r="A20" s="340" t="s">
        <v>78</v>
      </c>
      <c r="B20" s="196" t="s">
        <v>79</v>
      </c>
      <c r="C20" s="159">
        <v>11</v>
      </c>
      <c r="D20" s="160">
        <v>6</v>
      </c>
      <c r="E20" s="170" t="s">
        <v>58</v>
      </c>
      <c r="F20" s="159">
        <v>2</v>
      </c>
      <c r="G20" s="161">
        <v>0</v>
      </c>
      <c r="H20" s="159">
        <v>0</v>
      </c>
      <c r="I20" s="160">
        <v>0</v>
      </c>
      <c r="J20" s="170" t="s">
        <v>58</v>
      </c>
      <c r="K20" s="159">
        <v>1</v>
      </c>
      <c r="L20" s="162">
        <v>1</v>
      </c>
      <c r="N20" s="80"/>
    </row>
    <row r="21" spans="1:14">
      <c r="A21" s="343"/>
      <c r="B21" s="197" t="s">
        <v>40</v>
      </c>
      <c r="C21" s="155">
        <v>5</v>
      </c>
      <c r="D21" s="163">
        <v>3</v>
      </c>
      <c r="E21" s="171" t="s">
        <v>58</v>
      </c>
      <c r="F21" s="155">
        <v>12</v>
      </c>
      <c r="G21" s="164">
        <v>12</v>
      </c>
      <c r="H21" s="155">
        <v>1</v>
      </c>
      <c r="I21" s="163">
        <v>1</v>
      </c>
      <c r="J21" s="171" t="s">
        <v>58</v>
      </c>
      <c r="K21" s="155">
        <v>2</v>
      </c>
      <c r="L21" s="165">
        <v>0</v>
      </c>
      <c r="N21" s="80"/>
    </row>
    <row r="22" spans="1:14">
      <c r="A22" s="343"/>
      <c r="B22" s="197" t="s">
        <v>48</v>
      </c>
      <c r="C22" s="155">
        <v>12</v>
      </c>
      <c r="D22" s="163">
        <v>6</v>
      </c>
      <c r="E22" s="171">
        <v>10</v>
      </c>
      <c r="F22" s="155">
        <v>10</v>
      </c>
      <c r="G22" s="164">
        <v>5</v>
      </c>
      <c r="H22" s="155">
        <v>2</v>
      </c>
      <c r="I22" s="163">
        <v>1</v>
      </c>
      <c r="J22" s="171">
        <v>5</v>
      </c>
      <c r="K22" s="155">
        <v>5</v>
      </c>
      <c r="L22" s="165">
        <v>1</v>
      </c>
      <c r="N22" s="80"/>
    </row>
    <row r="23" spans="1:14">
      <c r="A23" s="343"/>
      <c r="B23" s="197" t="s">
        <v>33</v>
      </c>
      <c r="C23" s="155">
        <v>2</v>
      </c>
      <c r="D23" s="163">
        <v>1</v>
      </c>
      <c r="E23" s="171">
        <v>15</v>
      </c>
      <c r="F23" s="155">
        <v>22</v>
      </c>
      <c r="G23" s="164">
        <v>15</v>
      </c>
      <c r="H23" s="155">
        <v>0</v>
      </c>
      <c r="I23" s="163">
        <v>0</v>
      </c>
      <c r="J23" s="171">
        <v>0</v>
      </c>
      <c r="K23" s="155">
        <v>0</v>
      </c>
      <c r="L23" s="165">
        <v>0</v>
      </c>
      <c r="N23" s="80"/>
    </row>
    <row r="24" spans="1:14">
      <c r="A24" s="343"/>
      <c r="B24" s="197" t="s">
        <v>50</v>
      </c>
      <c r="C24" s="155">
        <v>2</v>
      </c>
      <c r="D24" s="163">
        <v>1</v>
      </c>
      <c r="E24" s="171">
        <v>15</v>
      </c>
      <c r="F24" s="155">
        <v>33</v>
      </c>
      <c r="G24" s="164">
        <v>15</v>
      </c>
      <c r="H24" s="155">
        <v>0</v>
      </c>
      <c r="I24" s="163">
        <v>0</v>
      </c>
      <c r="J24" s="171">
        <v>5</v>
      </c>
      <c r="K24" s="155">
        <v>8</v>
      </c>
      <c r="L24" s="165">
        <v>5</v>
      </c>
      <c r="N24" s="80"/>
    </row>
    <row r="25" spans="1:14">
      <c r="A25" s="343"/>
      <c r="B25" s="197" t="s">
        <v>41</v>
      </c>
      <c r="C25" s="155">
        <v>6</v>
      </c>
      <c r="D25" s="163">
        <v>5</v>
      </c>
      <c r="E25" s="171">
        <v>10</v>
      </c>
      <c r="F25" s="155">
        <v>8</v>
      </c>
      <c r="G25" s="164">
        <v>5</v>
      </c>
      <c r="H25" s="155">
        <v>1</v>
      </c>
      <c r="I25" s="163">
        <v>1</v>
      </c>
      <c r="J25" s="171">
        <v>5</v>
      </c>
      <c r="K25" s="155">
        <v>2</v>
      </c>
      <c r="L25" s="165">
        <v>2</v>
      </c>
      <c r="N25" s="80"/>
    </row>
    <row r="26" spans="1:14">
      <c r="A26" s="343"/>
      <c r="B26" s="198" t="s">
        <v>75</v>
      </c>
      <c r="C26" s="155">
        <v>0</v>
      </c>
      <c r="D26" s="163">
        <v>0</v>
      </c>
      <c r="E26" s="164" t="s">
        <v>58</v>
      </c>
      <c r="F26" s="155">
        <v>1</v>
      </c>
      <c r="G26" s="164">
        <v>0</v>
      </c>
      <c r="H26" s="155">
        <v>0</v>
      </c>
      <c r="I26" s="163">
        <v>0</v>
      </c>
      <c r="J26" s="164" t="s">
        <v>59</v>
      </c>
      <c r="K26" s="155">
        <v>0</v>
      </c>
      <c r="L26" s="165">
        <v>0</v>
      </c>
      <c r="N26" s="80"/>
    </row>
    <row r="27" spans="1:14">
      <c r="A27" s="343"/>
      <c r="B27" s="198" t="s">
        <v>66</v>
      </c>
      <c r="C27" s="155">
        <v>0</v>
      </c>
      <c r="D27" s="163">
        <v>0</v>
      </c>
      <c r="E27" s="164">
        <v>10</v>
      </c>
      <c r="F27" s="155">
        <v>2</v>
      </c>
      <c r="G27" s="164">
        <v>2</v>
      </c>
      <c r="H27" s="155">
        <v>0</v>
      </c>
      <c r="I27" s="163">
        <v>0</v>
      </c>
      <c r="J27" s="164">
        <v>5</v>
      </c>
      <c r="K27" s="155">
        <v>0</v>
      </c>
      <c r="L27" s="165">
        <v>0</v>
      </c>
      <c r="N27" s="80"/>
    </row>
    <row r="28" spans="1:14" ht="17.5" thickBot="1">
      <c r="A28" s="344"/>
      <c r="B28" s="199" t="s">
        <v>67</v>
      </c>
      <c r="C28" s="166">
        <v>0</v>
      </c>
      <c r="D28" s="167">
        <v>0</v>
      </c>
      <c r="E28" s="168">
        <v>0</v>
      </c>
      <c r="F28" s="166">
        <v>0</v>
      </c>
      <c r="G28" s="168">
        <v>0</v>
      </c>
      <c r="H28" s="166">
        <v>0</v>
      </c>
      <c r="I28" s="167">
        <v>0</v>
      </c>
      <c r="J28" s="168">
        <v>0</v>
      </c>
      <c r="K28" s="166">
        <v>0</v>
      </c>
      <c r="L28" s="169">
        <v>0</v>
      </c>
      <c r="N28" s="80"/>
    </row>
    <row r="29" spans="1:14" s="174" customFormat="1" ht="16.399999999999999" customHeight="1">
      <c r="A29" s="340" t="s">
        <v>80</v>
      </c>
      <c r="B29" s="200" t="s">
        <v>81</v>
      </c>
      <c r="C29" s="160">
        <v>2</v>
      </c>
      <c r="D29" s="160">
        <v>1</v>
      </c>
      <c r="E29" s="172">
        <v>3</v>
      </c>
      <c r="F29" s="160">
        <v>0</v>
      </c>
      <c r="G29" s="161">
        <v>0</v>
      </c>
      <c r="H29" s="160">
        <v>0</v>
      </c>
      <c r="I29" s="160">
        <v>0</v>
      </c>
      <c r="J29" s="172">
        <v>3</v>
      </c>
      <c r="K29" s="160">
        <v>0</v>
      </c>
      <c r="L29" s="173">
        <v>0</v>
      </c>
      <c r="N29" s="175"/>
    </row>
    <row r="30" spans="1:14">
      <c r="A30" s="343"/>
      <c r="B30" s="17" t="s">
        <v>55</v>
      </c>
      <c r="C30" s="155">
        <v>0</v>
      </c>
      <c r="D30" s="163">
        <v>0</v>
      </c>
      <c r="E30" s="52">
        <v>10</v>
      </c>
      <c r="F30" s="155">
        <v>1</v>
      </c>
      <c r="G30" s="164">
        <v>1</v>
      </c>
      <c r="H30" s="155">
        <v>0</v>
      </c>
      <c r="I30" s="163">
        <v>1</v>
      </c>
      <c r="J30" s="52">
        <v>10</v>
      </c>
      <c r="K30" s="155">
        <v>1</v>
      </c>
      <c r="L30" s="165">
        <v>0</v>
      </c>
    </row>
    <row r="31" spans="1:14">
      <c r="A31" s="343"/>
      <c r="B31" s="17" t="s">
        <v>23</v>
      </c>
      <c r="C31" s="155">
        <v>2</v>
      </c>
      <c r="D31" s="163">
        <v>2</v>
      </c>
      <c r="E31" s="52">
        <v>1</v>
      </c>
      <c r="F31" s="155">
        <v>0</v>
      </c>
      <c r="G31" s="164">
        <v>0</v>
      </c>
      <c r="H31" s="155">
        <v>0</v>
      </c>
      <c r="I31" s="163">
        <v>0</v>
      </c>
      <c r="J31" s="52">
        <v>1</v>
      </c>
      <c r="K31" s="155">
        <v>0</v>
      </c>
      <c r="L31" s="165">
        <v>0</v>
      </c>
    </row>
    <row r="32" spans="1:14">
      <c r="A32" s="343"/>
      <c r="B32" s="17" t="s">
        <v>60</v>
      </c>
      <c r="C32" s="155">
        <v>0</v>
      </c>
      <c r="D32" s="163">
        <v>0</v>
      </c>
      <c r="E32" s="52">
        <v>2</v>
      </c>
      <c r="F32" s="155">
        <v>0</v>
      </c>
      <c r="G32" s="164">
        <v>0</v>
      </c>
      <c r="H32" s="155">
        <v>1</v>
      </c>
      <c r="I32" s="163">
        <v>1</v>
      </c>
      <c r="J32" s="52">
        <v>2</v>
      </c>
      <c r="K32" s="155">
        <v>1</v>
      </c>
      <c r="L32" s="165">
        <v>1</v>
      </c>
    </row>
    <row r="33" spans="1:14">
      <c r="A33" s="343"/>
      <c r="B33" s="17" t="s">
        <v>52</v>
      </c>
      <c r="C33" s="155">
        <v>3</v>
      </c>
      <c r="D33" s="163">
        <v>0</v>
      </c>
      <c r="E33" s="52">
        <v>5</v>
      </c>
      <c r="F33" s="155">
        <v>0</v>
      </c>
      <c r="G33" s="164">
        <v>0</v>
      </c>
      <c r="H33" s="155">
        <v>3</v>
      </c>
      <c r="I33" s="163">
        <v>1</v>
      </c>
      <c r="J33" s="52">
        <v>5</v>
      </c>
      <c r="K33" s="155">
        <v>0</v>
      </c>
      <c r="L33" s="165">
        <v>0</v>
      </c>
    </row>
    <row r="34" spans="1:14">
      <c r="A34" s="343"/>
      <c r="B34" s="17" t="s">
        <v>43</v>
      </c>
      <c r="C34" s="155">
        <v>0</v>
      </c>
      <c r="D34" s="163">
        <v>0</v>
      </c>
      <c r="E34" s="52">
        <v>2</v>
      </c>
      <c r="F34" s="155">
        <v>0</v>
      </c>
      <c r="G34" s="164">
        <v>0</v>
      </c>
      <c r="H34" s="155">
        <v>0</v>
      </c>
      <c r="I34" s="163">
        <v>0</v>
      </c>
      <c r="J34" s="52">
        <v>1</v>
      </c>
      <c r="K34" s="155">
        <v>0</v>
      </c>
      <c r="L34" s="165">
        <v>0</v>
      </c>
    </row>
    <row r="35" spans="1:14">
      <c r="A35" s="343"/>
      <c r="B35" s="17" t="s">
        <v>45</v>
      </c>
      <c r="C35" s="155">
        <v>0</v>
      </c>
      <c r="D35" s="163">
        <v>0</v>
      </c>
      <c r="E35" s="52">
        <v>5</v>
      </c>
      <c r="F35" s="155">
        <v>0</v>
      </c>
      <c r="G35" s="164">
        <v>0</v>
      </c>
      <c r="H35" s="155">
        <v>0</v>
      </c>
      <c r="I35" s="163">
        <v>0</v>
      </c>
      <c r="J35" s="52">
        <v>5</v>
      </c>
      <c r="K35" s="155">
        <v>1</v>
      </c>
      <c r="L35" s="165">
        <v>1</v>
      </c>
    </row>
    <row r="36" spans="1:14">
      <c r="A36" s="343"/>
      <c r="B36" s="17" t="s">
        <v>56</v>
      </c>
      <c r="C36" s="155">
        <v>1</v>
      </c>
      <c r="D36" s="163">
        <v>1</v>
      </c>
      <c r="E36" s="52">
        <v>5</v>
      </c>
      <c r="F36" s="155">
        <v>0</v>
      </c>
      <c r="G36" s="164">
        <v>0</v>
      </c>
      <c r="H36" s="155">
        <v>2</v>
      </c>
      <c r="I36" s="163">
        <v>0</v>
      </c>
      <c r="J36" s="52">
        <v>5</v>
      </c>
      <c r="K36" s="155">
        <v>0</v>
      </c>
      <c r="L36" s="165">
        <v>1</v>
      </c>
    </row>
    <row r="37" spans="1:14">
      <c r="A37" s="343"/>
      <c r="B37" s="21" t="s">
        <v>65</v>
      </c>
      <c r="C37" s="155">
        <v>0</v>
      </c>
      <c r="D37" s="163">
        <v>0</v>
      </c>
      <c r="E37" s="60">
        <v>0</v>
      </c>
      <c r="F37" s="155">
        <v>0</v>
      </c>
      <c r="G37" s="164">
        <v>0</v>
      </c>
      <c r="H37" s="155">
        <v>0</v>
      </c>
      <c r="I37" s="163">
        <v>0</v>
      </c>
      <c r="J37" s="60">
        <v>0</v>
      </c>
      <c r="K37" s="155">
        <v>0</v>
      </c>
      <c r="L37" s="165">
        <v>0</v>
      </c>
    </row>
    <row r="38" spans="1:14">
      <c r="A38" s="343"/>
      <c r="B38" s="21" t="s">
        <v>64</v>
      </c>
      <c r="C38" s="155">
        <v>0</v>
      </c>
      <c r="D38" s="163">
        <v>0</v>
      </c>
      <c r="E38" s="60">
        <v>0</v>
      </c>
      <c r="F38" s="155">
        <v>0</v>
      </c>
      <c r="G38" s="164">
        <v>0</v>
      </c>
      <c r="H38" s="155">
        <v>0</v>
      </c>
      <c r="I38" s="163">
        <v>0</v>
      </c>
      <c r="J38" s="60">
        <v>0</v>
      </c>
      <c r="K38" s="155">
        <v>0</v>
      </c>
      <c r="L38" s="165">
        <v>0</v>
      </c>
      <c r="N38" s="80"/>
    </row>
    <row r="39" spans="1:14" ht="17.5" thickBot="1">
      <c r="A39" s="344"/>
      <c r="B39" s="18" t="s">
        <v>71</v>
      </c>
      <c r="C39" s="166">
        <v>2</v>
      </c>
      <c r="D39" s="167">
        <v>2</v>
      </c>
      <c r="E39" s="54">
        <v>0</v>
      </c>
      <c r="F39" s="166">
        <v>0</v>
      </c>
      <c r="G39" s="168">
        <v>0</v>
      </c>
      <c r="H39" s="166">
        <v>0</v>
      </c>
      <c r="I39" s="167">
        <v>0</v>
      </c>
      <c r="J39" s="54">
        <v>0</v>
      </c>
      <c r="K39" s="166">
        <v>0</v>
      </c>
      <c r="L39" s="169">
        <v>0</v>
      </c>
      <c r="N39" s="80"/>
    </row>
    <row r="40" spans="1:14" ht="16.399999999999999" customHeight="1">
      <c r="A40" s="340" t="s">
        <v>82</v>
      </c>
      <c r="B40" s="16" t="s">
        <v>24</v>
      </c>
      <c r="C40" s="159">
        <v>6</v>
      </c>
      <c r="D40" s="160">
        <v>1</v>
      </c>
      <c r="E40" s="58" t="s">
        <v>59</v>
      </c>
      <c r="F40" s="159">
        <v>2</v>
      </c>
      <c r="G40" s="161">
        <v>2</v>
      </c>
      <c r="H40" s="159">
        <v>0</v>
      </c>
      <c r="I40" s="160">
        <v>0</v>
      </c>
      <c r="J40" s="58" t="s">
        <v>59</v>
      </c>
      <c r="K40" s="159">
        <v>0</v>
      </c>
      <c r="L40" s="162">
        <v>0</v>
      </c>
      <c r="N40" s="109"/>
    </row>
    <row r="41" spans="1:14">
      <c r="A41" s="343"/>
      <c r="B41" s="17" t="s">
        <v>49</v>
      </c>
      <c r="C41" s="155">
        <v>3</v>
      </c>
      <c r="D41" s="163">
        <v>3</v>
      </c>
      <c r="E41" s="52">
        <v>5</v>
      </c>
      <c r="F41" s="155">
        <v>1</v>
      </c>
      <c r="G41" s="164">
        <v>0</v>
      </c>
      <c r="H41" s="155">
        <v>0</v>
      </c>
      <c r="I41" s="163">
        <v>0</v>
      </c>
      <c r="J41" s="52">
        <v>5</v>
      </c>
      <c r="K41" s="155">
        <v>0</v>
      </c>
      <c r="L41" s="165">
        <v>0</v>
      </c>
      <c r="N41" s="109"/>
    </row>
    <row r="42" spans="1:14">
      <c r="A42" s="343"/>
      <c r="B42" s="17" t="s">
        <v>47</v>
      </c>
      <c r="C42" s="155">
        <v>0</v>
      </c>
      <c r="D42" s="163">
        <v>0</v>
      </c>
      <c r="E42" s="52" t="s">
        <v>58</v>
      </c>
      <c r="F42" s="155">
        <v>8</v>
      </c>
      <c r="G42" s="164">
        <v>7</v>
      </c>
      <c r="H42" s="155">
        <v>0</v>
      </c>
      <c r="I42" s="163">
        <v>0</v>
      </c>
      <c r="J42" s="52" t="s">
        <v>59</v>
      </c>
      <c r="K42" s="155">
        <v>1</v>
      </c>
      <c r="L42" s="165">
        <v>1</v>
      </c>
      <c r="N42" s="176"/>
    </row>
    <row r="43" spans="1:14">
      <c r="A43" s="343"/>
      <c r="B43" s="17" t="s">
        <v>25</v>
      </c>
      <c r="C43" s="155">
        <v>5</v>
      </c>
      <c r="D43" s="163">
        <v>2</v>
      </c>
      <c r="E43" s="52" t="s">
        <v>58</v>
      </c>
      <c r="F43" s="155">
        <v>1</v>
      </c>
      <c r="G43" s="164">
        <v>0</v>
      </c>
      <c r="H43" s="155">
        <v>2</v>
      </c>
      <c r="I43" s="163">
        <v>1</v>
      </c>
      <c r="J43" s="52">
        <v>0</v>
      </c>
      <c r="K43" s="155">
        <v>0</v>
      </c>
      <c r="L43" s="165">
        <v>0</v>
      </c>
      <c r="N43" s="109"/>
    </row>
    <row r="44" spans="1:14">
      <c r="A44" s="343"/>
      <c r="B44" s="17" t="s">
        <v>42</v>
      </c>
      <c r="C44" s="155">
        <v>4</v>
      </c>
      <c r="D44" s="163">
        <v>2</v>
      </c>
      <c r="E44" s="52" t="s">
        <v>58</v>
      </c>
      <c r="F44" s="155">
        <v>0</v>
      </c>
      <c r="G44" s="164">
        <v>0</v>
      </c>
      <c r="H44" s="155">
        <v>0</v>
      </c>
      <c r="I44" s="163">
        <v>0</v>
      </c>
      <c r="J44" s="52" t="s">
        <v>58</v>
      </c>
      <c r="K44" s="155">
        <v>1</v>
      </c>
      <c r="L44" s="165">
        <v>1</v>
      </c>
      <c r="N44" s="176"/>
    </row>
    <row r="45" spans="1:14">
      <c r="A45" s="343"/>
      <c r="B45" s="17" t="s">
        <v>51</v>
      </c>
      <c r="C45" s="155">
        <v>0</v>
      </c>
      <c r="D45" s="163">
        <v>0</v>
      </c>
      <c r="E45" s="52">
        <v>3</v>
      </c>
      <c r="F45" s="155">
        <v>11</v>
      </c>
      <c r="G45" s="164">
        <v>3</v>
      </c>
      <c r="H45" s="155">
        <v>0</v>
      </c>
      <c r="I45" s="163">
        <v>0</v>
      </c>
      <c r="J45" s="52">
        <v>3</v>
      </c>
      <c r="K45" s="155">
        <v>10</v>
      </c>
      <c r="L45" s="165">
        <v>3</v>
      </c>
      <c r="N45" s="109"/>
    </row>
    <row r="46" spans="1:14">
      <c r="A46" s="343"/>
      <c r="B46" s="17" t="s">
        <v>26</v>
      </c>
      <c r="C46" s="155">
        <v>1</v>
      </c>
      <c r="D46" s="163">
        <v>1</v>
      </c>
      <c r="E46" s="52">
        <v>5</v>
      </c>
      <c r="F46" s="155">
        <v>8</v>
      </c>
      <c r="G46" s="164">
        <v>5</v>
      </c>
      <c r="H46" s="155">
        <v>0</v>
      </c>
      <c r="I46" s="163">
        <v>0</v>
      </c>
      <c r="J46" s="52">
        <v>0</v>
      </c>
      <c r="K46" s="155">
        <v>0</v>
      </c>
      <c r="L46" s="165">
        <v>0</v>
      </c>
      <c r="N46" s="109"/>
    </row>
    <row r="47" spans="1:14">
      <c r="A47" s="343"/>
      <c r="B47" s="17" t="s">
        <v>35</v>
      </c>
      <c r="C47" s="155">
        <v>0</v>
      </c>
      <c r="D47" s="163">
        <v>0</v>
      </c>
      <c r="E47" s="52">
        <v>5</v>
      </c>
      <c r="F47" s="155">
        <v>2</v>
      </c>
      <c r="G47" s="164">
        <v>1</v>
      </c>
      <c r="H47" s="155">
        <v>0</v>
      </c>
      <c r="I47" s="163">
        <v>0</v>
      </c>
      <c r="J47" s="52">
        <v>5</v>
      </c>
      <c r="K47" s="155">
        <v>1</v>
      </c>
      <c r="L47" s="165">
        <v>1</v>
      </c>
      <c r="N47" s="176"/>
    </row>
    <row r="48" spans="1:14">
      <c r="A48" s="343"/>
      <c r="B48" s="21" t="s">
        <v>63</v>
      </c>
      <c r="C48" s="155">
        <v>0</v>
      </c>
      <c r="D48" s="163">
        <v>0</v>
      </c>
      <c r="E48" s="60" t="s">
        <v>59</v>
      </c>
      <c r="F48" s="155">
        <v>0</v>
      </c>
      <c r="G48" s="164">
        <v>0</v>
      </c>
      <c r="H48" s="155">
        <v>0</v>
      </c>
      <c r="I48" s="163">
        <v>0</v>
      </c>
      <c r="J48" s="60">
        <v>0</v>
      </c>
      <c r="K48" s="155">
        <v>0</v>
      </c>
      <c r="L48" s="165">
        <v>0</v>
      </c>
      <c r="N48" s="176"/>
    </row>
    <row r="49" spans="1:14">
      <c r="A49" s="343"/>
      <c r="B49" s="201" t="s">
        <v>72</v>
      </c>
      <c r="C49" s="155">
        <v>0</v>
      </c>
      <c r="D49" s="163">
        <v>0</v>
      </c>
      <c r="E49" s="60">
        <v>0</v>
      </c>
      <c r="F49" s="155">
        <v>0</v>
      </c>
      <c r="G49" s="164">
        <v>0</v>
      </c>
      <c r="H49" s="155">
        <v>0</v>
      </c>
      <c r="I49" s="163">
        <v>0</v>
      </c>
      <c r="J49" s="60">
        <v>0</v>
      </c>
      <c r="K49" s="155">
        <v>0</v>
      </c>
      <c r="L49" s="165">
        <v>0</v>
      </c>
      <c r="N49" s="80"/>
    </row>
    <row r="50" spans="1:14" ht="17.5" thickBot="1">
      <c r="A50" s="344"/>
      <c r="B50" s="202" t="s">
        <v>70</v>
      </c>
      <c r="C50" s="166">
        <v>0</v>
      </c>
      <c r="D50" s="167">
        <v>0</v>
      </c>
      <c r="E50" s="55">
        <v>0</v>
      </c>
      <c r="F50" s="166">
        <v>0</v>
      </c>
      <c r="G50" s="168">
        <v>0</v>
      </c>
      <c r="H50" s="166">
        <v>0</v>
      </c>
      <c r="I50" s="167">
        <v>0</v>
      </c>
      <c r="J50" s="55">
        <v>0</v>
      </c>
      <c r="K50" s="166">
        <v>0</v>
      </c>
      <c r="L50" s="169">
        <v>0</v>
      </c>
    </row>
    <row r="51" spans="1:14" ht="16.399999999999999" customHeight="1">
      <c r="A51" s="340" t="s">
        <v>83</v>
      </c>
      <c r="B51" s="12" t="s">
        <v>27</v>
      </c>
      <c r="C51" s="127">
        <v>2</v>
      </c>
      <c r="D51" s="177">
        <v>2</v>
      </c>
      <c r="E51" s="50">
        <v>5</v>
      </c>
      <c r="F51" s="127">
        <v>0</v>
      </c>
      <c r="G51" s="178">
        <v>0</v>
      </c>
      <c r="H51" s="127">
        <v>2</v>
      </c>
      <c r="I51" s="177">
        <v>1</v>
      </c>
      <c r="J51" s="50">
        <v>0</v>
      </c>
      <c r="K51" s="127">
        <v>1</v>
      </c>
      <c r="L51" s="179">
        <v>0</v>
      </c>
    </row>
    <row r="52" spans="1:14">
      <c r="A52" s="343"/>
      <c r="B52" s="5" t="s">
        <v>28</v>
      </c>
      <c r="C52" s="155">
        <v>1</v>
      </c>
      <c r="D52" s="163">
        <v>0</v>
      </c>
      <c r="E52" s="52" t="s">
        <v>58</v>
      </c>
      <c r="F52" s="155">
        <v>3</v>
      </c>
      <c r="G52" s="164">
        <v>2</v>
      </c>
      <c r="H52" s="155">
        <v>1</v>
      </c>
      <c r="I52" s="163">
        <v>1</v>
      </c>
      <c r="J52" s="52">
        <v>10</v>
      </c>
      <c r="K52" s="155">
        <v>2</v>
      </c>
      <c r="L52" s="180">
        <v>2</v>
      </c>
    </row>
    <row r="53" spans="1:14">
      <c r="A53" s="343"/>
      <c r="B53" s="5" t="s">
        <v>36</v>
      </c>
      <c r="C53" s="155">
        <v>5</v>
      </c>
      <c r="D53" s="163">
        <v>3</v>
      </c>
      <c r="E53" s="52" t="s">
        <v>58</v>
      </c>
      <c r="F53" s="155">
        <v>0</v>
      </c>
      <c r="G53" s="164">
        <v>0</v>
      </c>
      <c r="H53" s="155">
        <v>0</v>
      </c>
      <c r="I53" s="163">
        <v>0</v>
      </c>
      <c r="J53" s="52" t="s">
        <v>58</v>
      </c>
      <c r="K53" s="155">
        <v>0</v>
      </c>
      <c r="L53" s="180">
        <v>0</v>
      </c>
    </row>
    <row r="54" spans="1:14">
      <c r="A54" s="343"/>
      <c r="B54" s="5" t="s">
        <v>29</v>
      </c>
      <c r="C54" s="155">
        <v>5</v>
      </c>
      <c r="D54" s="163">
        <v>4</v>
      </c>
      <c r="E54" s="52">
        <v>10</v>
      </c>
      <c r="F54" s="155">
        <v>1</v>
      </c>
      <c r="G54" s="164">
        <v>1</v>
      </c>
      <c r="H54" s="155">
        <v>5</v>
      </c>
      <c r="I54" s="163">
        <v>3</v>
      </c>
      <c r="J54" s="52">
        <v>5</v>
      </c>
      <c r="K54" s="155">
        <v>0</v>
      </c>
      <c r="L54" s="180">
        <v>0</v>
      </c>
    </row>
    <row r="55" spans="1:14">
      <c r="A55" s="343"/>
      <c r="B55" s="5" t="s">
        <v>57</v>
      </c>
      <c r="C55" s="155">
        <v>4</v>
      </c>
      <c r="D55" s="163">
        <v>2</v>
      </c>
      <c r="E55" s="52" t="s">
        <v>58</v>
      </c>
      <c r="F55" s="155">
        <v>3</v>
      </c>
      <c r="G55" s="164">
        <v>2</v>
      </c>
      <c r="H55" s="155">
        <v>2</v>
      </c>
      <c r="I55" s="163">
        <v>2</v>
      </c>
      <c r="J55" s="52" t="s">
        <v>58</v>
      </c>
      <c r="K55" s="155">
        <v>2</v>
      </c>
      <c r="L55" s="180">
        <v>1</v>
      </c>
    </row>
    <row r="56" spans="1:14" ht="17.5" thickBot="1">
      <c r="A56" s="343"/>
      <c r="B56" s="203" t="s">
        <v>69</v>
      </c>
      <c r="C56" s="181">
        <v>0</v>
      </c>
      <c r="D56" s="182">
        <v>0</v>
      </c>
      <c r="E56" s="79">
        <v>5</v>
      </c>
      <c r="F56" s="181">
        <v>1</v>
      </c>
      <c r="G56" s="183">
        <v>1</v>
      </c>
      <c r="H56" s="181">
        <v>0</v>
      </c>
      <c r="I56" s="182">
        <v>0</v>
      </c>
      <c r="J56" s="79">
        <v>0</v>
      </c>
      <c r="K56" s="181">
        <v>0</v>
      </c>
      <c r="L56" s="184">
        <v>0</v>
      </c>
    </row>
    <row r="57" spans="1:14" ht="65.150000000000006" customHeight="1" thickBot="1">
      <c r="A57" s="115" t="s">
        <v>86</v>
      </c>
      <c r="B57" s="204" t="s">
        <v>96</v>
      </c>
      <c r="C57" s="185">
        <v>1</v>
      </c>
      <c r="D57" s="186">
        <v>1</v>
      </c>
      <c r="E57" s="185">
        <v>0</v>
      </c>
      <c r="F57" s="186">
        <v>0</v>
      </c>
      <c r="G57" s="187">
        <v>0</v>
      </c>
      <c r="H57" s="186">
        <v>0</v>
      </c>
      <c r="I57" s="186">
        <v>0</v>
      </c>
      <c r="J57" s="185">
        <v>0</v>
      </c>
      <c r="K57" s="186">
        <v>0</v>
      </c>
      <c r="L57" s="188">
        <v>0</v>
      </c>
    </row>
    <row r="58" spans="1:14" s="249" customFormat="1" ht="17.5" thickBot="1">
      <c r="B58" s="250" t="s">
        <v>167</v>
      </c>
      <c r="C58" s="241">
        <f>SUM(C3:C57)</f>
        <v>157</v>
      </c>
      <c r="D58" s="241">
        <f t="shared" ref="D58:L58" si="0">SUM(D3:D57)</f>
        <v>95</v>
      </c>
      <c r="E58" s="241">
        <f t="shared" si="0"/>
        <v>163</v>
      </c>
      <c r="F58" s="241">
        <f t="shared" si="0"/>
        <v>157</v>
      </c>
      <c r="G58" s="241">
        <f t="shared" si="0"/>
        <v>95</v>
      </c>
      <c r="H58" s="245">
        <f t="shared" si="0"/>
        <v>46</v>
      </c>
      <c r="I58" s="241">
        <f t="shared" si="0"/>
        <v>27</v>
      </c>
      <c r="J58" s="241">
        <f t="shared" si="0"/>
        <v>107</v>
      </c>
      <c r="K58" s="241">
        <f t="shared" si="0"/>
        <v>46</v>
      </c>
      <c r="L58" s="242">
        <f t="shared" si="0"/>
        <v>27</v>
      </c>
    </row>
  </sheetData>
  <mergeCells count="13">
    <mergeCell ref="A51:A56"/>
    <mergeCell ref="A1:L1"/>
    <mergeCell ref="A2:A6"/>
    <mergeCell ref="B2:B6"/>
    <mergeCell ref="C2:G2"/>
    <mergeCell ref="H2:L2"/>
    <mergeCell ref="E3:E6"/>
    <mergeCell ref="J3:J6"/>
    <mergeCell ref="A7:A13"/>
    <mergeCell ref="A14:A19"/>
    <mergeCell ref="A20:A28"/>
    <mergeCell ref="A29:A39"/>
    <mergeCell ref="A40:A50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61"/>
  <sheetViews>
    <sheetView topLeftCell="A28" zoomScale="85" zoomScaleNormal="85" workbookViewId="0">
      <selection activeCell="O11" sqref="O11"/>
    </sheetView>
  </sheetViews>
  <sheetFormatPr defaultColWidth="9.08984375" defaultRowHeight="17"/>
  <cols>
    <col min="1" max="1" width="4.08984375" style="158" customWidth="1"/>
    <col min="2" max="2" width="42.08984375" style="4" customWidth="1"/>
    <col min="3" max="12" width="8.81640625" style="158" customWidth="1"/>
    <col min="13" max="14" width="9.08984375" style="158"/>
    <col min="15" max="15" width="13.08984375" style="158" customWidth="1"/>
    <col min="16" max="16" width="13.08984375" style="158" bestFit="1" customWidth="1"/>
    <col min="17" max="16384" width="9.08984375" style="158"/>
  </cols>
  <sheetData>
    <row r="1" spans="1:12" s="70" customFormat="1" ht="25.5" thickBot="1">
      <c r="A1" s="360" t="s">
        <v>97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</row>
    <row r="2" spans="1:12" ht="17.649999999999999" customHeight="1" thickBot="1">
      <c r="A2" s="352" t="s">
        <v>164</v>
      </c>
      <c r="B2" s="361" t="s">
        <v>0</v>
      </c>
      <c r="C2" s="364" t="s">
        <v>1</v>
      </c>
      <c r="D2" s="365"/>
      <c r="E2" s="365"/>
      <c r="F2" s="365"/>
      <c r="G2" s="366"/>
      <c r="H2" s="365" t="s">
        <v>2</v>
      </c>
      <c r="I2" s="365"/>
      <c r="J2" s="365"/>
      <c r="K2" s="365"/>
      <c r="L2" s="366"/>
    </row>
    <row r="3" spans="1:12" ht="17.149999999999999" customHeight="1">
      <c r="A3" s="353"/>
      <c r="B3" s="362"/>
      <c r="C3" s="119" t="s">
        <v>3</v>
      </c>
      <c r="D3" s="247" t="s">
        <v>5</v>
      </c>
      <c r="E3" s="367" t="s">
        <v>88</v>
      </c>
      <c r="F3" s="247" t="s">
        <v>4</v>
      </c>
      <c r="G3" s="248" t="s">
        <v>6</v>
      </c>
      <c r="H3" s="246" t="s">
        <v>5</v>
      </c>
      <c r="I3" s="121" t="s">
        <v>5</v>
      </c>
      <c r="J3" s="367" t="s">
        <v>88</v>
      </c>
      <c r="K3" s="121" t="s">
        <v>4</v>
      </c>
      <c r="L3" s="117" t="s">
        <v>6</v>
      </c>
    </row>
    <row r="4" spans="1:12">
      <c r="A4" s="353"/>
      <c r="B4" s="362"/>
      <c r="C4" s="120" t="s">
        <v>7</v>
      </c>
      <c r="D4" s="122" t="s">
        <v>9</v>
      </c>
      <c r="E4" s="368"/>
      <c r="F4" s="122" t="s">
        <v>8</v>
      </c>
      <c r="G4" s="220" t="s">
        <v>10</v>
      </c>
      <c r="H4" s="157" t="s">
        <v>11</v>
      </c>
      <c r="I4" s="122" t="s">
        <v>9</v>
      </c>
      <c r="J4" s="368"/>
      <c r="K4" s="122" t="s">
        <v>12</v>
      </c>
      <c r="L4" s="118" t="s">
        <v>10</v>
      </c>
    </row>
    <row r="5" spans="1:12">
      <c r="A5" s="353"/>
      <c r="B5" s="362"/>
      <c r="C5" s="120" t="s">
        <v>1</v>
      </c>
      <c r="D5" s="122" t="s">
        <v>14</v>
      </c>
      <c r="E5" s="368"/>
      <c r="F5" s="122" t="s">
        <v>13</v>
      </c>
      <c r="G5" s="220" t="s">
        <v>15</v>
      </c>
      <c r="H5" s="157" t="s">
        <v>16</v>
      </c>
      <c r="I5" s="122" t="s">
        <v>18</v>
      </c>
      <c r="J5" s="368"/>
      <c r="K5" s="122" t="s">
        <v>17</v>
      </c>
      <c r="L5" s="118" t="s">
        <v>19</v>
      </c>
    </row>
    <row r="6" spans="1:12" ht="17.5" thickBot="1">
      <c r="A6" s="354"/>
      <c r="B6" s="363"/>
      <c r="C6" s="120"/>
      <c r="D6" s="123" t="s">
        <v>13</v>
      </c>
      <c r="E6" s="369"/>
      <c r="F6" s="122"/>
      <c r="G6" s="220"/>
      <c r="H6" s="157"/>
      <c r="I6" s="122" t="s">
        <v>17</v>
      </c>
      <c r="J6" s="369"/>
      <c r="K6" s="122"/>
      <c r="L6" s="118"/>
    </row>
    <row r="7" spans="1:12" ht="16.399999999999999" customHeight="1">
      <c r="A7" s="340" t="s">
        <v>76</v>
      </c>
      <c r="B7" s="125" t="s">
        <v>30</v>
      </c>
      <c r="C7" s="272">
        <v>0</v>
      </c>
      <c r="D7" s="160">
        <v>0</v>
      </c>
      <c r="E7" s="161">
        <v>2</v>
      </c>
      <c r="F7" s="159">
        <v>2</v>
      </c>
      <c r="G7" s="273">
        <v>0</v>
      </c>
      <c r="H7" s="265">
        <v>0</v>
      </c>
      <c r="I7" s="161">
        <v>0</v>
      </c>
      <c r="J7" s="161">
        <v>2</v>
      </c>
      <c r="K7" s="159">
        <v>1</v>
      </c>
      <c r="L7" s="173">
        <v>0</v>
      </c>
    </row>
    <row r="8" spans="1:12">
      <c r="A8" s="355"/>
      <c r="B8" s="46" t="s">
        <v>37</v>
      </c>
      <c r="C8" s="274">
        <v>0</v>
      </c>
      <c r="D8" s="163">
        <v>0</v>
      </c>
      <c r="E8" s="164">
        <v>2</v>
      </c>
      <c r="F8" s="155">
        <v>1</v>
      </c>
      <c r="G8" s="190">
        <v>1</v>
      </c>
      <c r="H8" s="266">
        <v>0</v>
      </c>
      <c r="I8" s="164">
        <v>0</v>
      </c>
      <c r="J8" s="164">
        <v>2</v>
      </c>
      <c r="K8" s="155">
        <v>1</v>
      </c>
      <c r="L8" s="189">
        <v>1</v>
      </c>
    </row>
    <row r="9" spans="1:12">
      <c r="A9" s="355"/>
      <c r="B9" s="46" t="s">
        <v>38</v>
      </c>
      <c r="C9" s="274">
        <v>6</v>
      </c>
      <c r="D9" s="163">
        <v>3</v>
      </c>
      <c r="E9" s="164">
        <v>0</v>
      </c>
      <c r="F9" s="155">
        <v>0</v>
      </c>
      <c r="G9" s="190">
        <v>0</v>
      </c>
      <c r="H9" s="266">
        <v>2</v>
      </c>
      <c r="I9" s="164">
        <v>1</v>
      </c>
      <c r="J9" s="164">
        <v>0</v>
      </c>
      <c r="K9" s="155">
        <v>0</v>
      </c>
      <c r="L9" s="189">
        <v>0</v>
      </c>
    </row>
    <row r="10" spans="1:12">
      <c r="A10" s="355"/>
      <c r="B10" s="46" t="s">
        <v>54</v>
      </c>
      <c r="C10" s="274">
        <v>1</v>
      </c>
      <c r="D10" s="163">
        <v>1</v>
      </c>
      <c r="E10" s="164">
        <v>5</v>
      </c>
      <c r="F10" s="155">
        <v>0</v>
      </c>
      <c r="G10" s="190">
        <v>0</v>
      </c>
      <c r="H10" s="266">
        <v>0</v>
      </c>
      <c r="I10" s="163">
        <v>0</v>
      </c>
      <c r="J10" s="164">
        <v>5</v>
      </c>
      <c r="K10" s="155">
        <v>0</v>
      </c>
      <c r="L10" s="189">
        <v>0</v>
      </c>
    </row>
    <row r="11" spans="1:12">
      <c r="A11" s="355"/>
      <c r="B11" s="46" t="s">
        <v>31</v>
      </c>
      <c r="C11" s="274">
        <v>10</v>
      </c>
      <c r="D11" s="163">
        <v>9</v>
      </c>
      <c r="E11" s="164">
        <v>2</v>
      </c>
      <c r="F11" s="155">
        <v>4</v>
      </c>
      <c r="G11" s="190">
        <v>2</v>
      </c>
      <c r="H11" s="266">
        <v>1</v>
      </c>
      <c r="I11" s="164">
        <v>1</v>
      </c>
      <c r="J11" s="164">
        <v>0</v>
      </c>
      <c r="K11" s="155">
        <v>0</v>
      </c>
      <c r="L11" s="189">
        <v>0</v>
      </c>
    </row>
    <row r="12" spans="1:12">
      <c r="A12" s="355"/>
      <c r="B12" s="46" t="s">
        <v>34</v>
      </c>
      <c r="C12" s="274">
        <v>2</v>
      </c>
      <c r="D12" s="163">
        <v>1</v>
      </c>
      <c r="E12" s="164">
        <v>2</v>
      </c>
      <c r="F12" s="155">
        <v>2</v>
      </c>
      <c r="G12" s="190">
        <v>1</v>
      </c>
      <c r="H12" s="266">
        <v>0</v>
      </c>
      <c r="I12" s="164">
        <v>0</v>
      </c>
      <c r="J12" s="164">
        <v>2</v>
      </c>
      <c r="K12" s="155">
        <v>2</v>
      </c>
      <c r="L12" s="189">
        <v>1</v>
      </c>
    </row>
    <row r="13" spans="1:12">
      <c r="A13" s="355"/>
      <c r="B13" s="126" t="s">
        <v>68</v>
      </c>
      <c r="C13" s="275">
        <v>0</v>
      </c>
      <c r="D13" s="164">
        <v>0</v>
      </c>
      <c r="E13" s="164">
        <v>0</v>
      </c>
      <c r="F13" s="171">
        <v>0</v>
      </c>
      <c r="G13" s="190">
        <v>0</v>
      </c>
      <c r="H13" s="267">
        <v>0</v>
      </c>
      <c r="I13" s="164">
        <v>0</v>
      </c>
      <c r="J13" s="164">
        <v>0</v>
      </c>
      <c r="K13" s="171">
        <v>0</v>
      </c>
      <c r="L13" s="190">
        <v>0</v>
      </c>
    </row>
    <row r="14" spans="1:12">
      <c r="A14" s="355"/>
      <c r="B14" s="126" t="s">
        <v>98</v>
      </c>
      <c r="C14" s="275">
        <v>1</v>
      </c>
      <c r="D14" s="164">
        <v>1</v>
      </c>
      <c r="E14" s="164">
        <v>2</v>
      </c>
      <c r="F14" s="171">
        <v>0</v>
      </c>
      <c r="G14" s="190">
        <v>0</v>
      </c>
      <c r="H14" s="267">
        <v>0</v>
      </c>
      <c r="I14" s="164">
        <v>0</v>
      </c>
      <c r="J14" s="164">
        <v>2</v>
      </c>
      <c r="K14" s="171">
        <v>0</v>
      </c>
      <c r="L14" s="190">
        <v>0</v>
      </c>
    </row>
    <row r="15" spans="1:12" ht="34.5" customHeight="1" thickBot="1">
      <c r="A15" s="359"/>
      <c r="B15" s="262" t="s">
        <v>99</v>
      </c>
      <c r="C15" s="276">
        <v>0</v>
      </c>
      <c r="D15" s="168">
        <v>0</v>
      </c>
      <c r="E15" s="168">
        <v>5</v>
      </c>
      <c r="F15" s="191">
        <v>1</v>
      </c>
      <c r="G15" s="192">
        <v>1</v>
      </c>
      <c r="H15" s="268">
        <v>0</v>
      </c>
      <c r="I15" s="168">
        <v>0</v>
      </c>
      <c r="J15" s="168">
        <v>3</v>
      </c>
      <c r="K15" s="191">
        <v>0</v>
      </c>
      <c r="L15" s="192">
        <v>0</v>
      </c>
    </row>
    <row r="16" spans="1:12" ht="16.399999999999999" customHeight="1">
      <c r="A16" s="340" t="s">
        <v>84</v>
      </c>
      <c r="B16" s="125" t="s">
        <v>77</v>
      </c>
      <c r="C16" s="272">
        <v>0</v>
      </c>
      <c r="D16" s="160">
        <v>0</v>
      </c>
      <c r="E16" s="161">
        <v>5</v>
      </c>
      <c r="F16" s="159">
        <v>0</v>
      </c>
      <c r="G16" s="273">
        <v>0</v>
      </c>
      <c r="H16" s="265">
        <v>0</v>
      </c>
      <c r="I16" s="160">
        <v>0</v>
      </c>
      <c r="J16" s="161">
        <v>5</v>
      </c>
      <c r="K16" s="159">
        <v>0</v>
      </c>
      <c r="L16" s="173">
        <v>0</v>
      </c>
    </row>
    <row r="17" spans="1:14">
      <c r="A17" s="355"/>
      <c r="B17" s="46" t="s">
        <v>32</v>
      </c>
      <c r="C17" s="274">
        <v>4</v>
      </c>
      <c r="D17" s="163">
        <v>2</v>
      </c>
      <c r="E17" s="164">
        <v>6</v>
      </c>
      <c r="F17" s="155">
        <v>1</v>
      </c>
      <c r="G17" s="190">
        <v>0</v>
      </c>
      <c r="H17" s="266">
        <v>2</v>
      </c>
      <c r="I17" s="164">
        <v>0</v>
      </c>
      <c r="J17" s="164">
        <v>6</v>
      </c>
      <c r="K17" s="155">
        <v>0</v>
      </c>
      <c r="L17" s="189">
        <v>0</v>
      </c>
    </row>
    <row r="18" spans="1:14">
      <c r="A18" s="355"/>
      <c r="B18" s="46" t="s">
        <v>39</v>
      </c>
      <c r="C18" s="274">
        <v>1</v>
      </c>
      <c r="D18" s="163">
        <v>1</v>
      </c>
      <c r="E18" s="164" t="s">
        <v>58</v>
      </c>
      <c r="F18" s="155">
        <v>1</v>
      </c>
      <c r="G18" s="190">
        <v>1</v>
      </c>
      <c r="H18" s="266">
        <v>0</v>
      </c>
      <c r="I18" s="164">
        <v>0</v>
      </c>
      <c r="J18" s="164" t="s">
        <v>58</v>
      </c>
      <c r="K18" s="155">
        <v>0</v>
      </c>
      <c r="L18" s="189">
        <v>0</v>
      </c>
    </row>
    <row r="19" spans="1:14">
      <c r="A19" s="355"/>
      <c r="B19" s="46" t="s">
        <v>44</v>
      </c>
      <c r="C19" s="274">
        <v>2</v>
      </c>
      <c r="D19" s="163">
        <v>2</v>
      </c>
      <c r="E19" s="164" t="s">
        <v>101</v>
      </c>
      <c r="F19" s="155">
        <v>1</v>
      </c>
      <c r="G19" s="190">
        <v>1</v>
      </c>
      <c r="H19" s="266">
        <v>2</v>
      </c>
      <c r="I19" s="164">
        <v>2</v>
      </c>
      <c r="J19" s="164" t="s">
        <v>101</v>
      </c>
      <c r="K19" s="155">
        <v>0</v>
      </c>
      <c r="L19" s="189">
        <v>0</v>
      </c>
    </row>
    <row r="20" spans="1:14">
      <c r="A20" s="355"/>
      <c r="B20" s="46" t="s">
        <v>53</v>
      </c>
      <c r="C20" s="274">
        <v>0</v>
      </c>
      <c r="D20" s="163">
        <v>0</v>
      </c>
      <c r="E20" s="164">
        <v>5</v>
      </c>
      <c r="F20" s="155">
        <v>1</v>
      </c>
      <c r="G20" s="190">
        <v>1</v>
      </c>
      <c r="H20" s="266">
        <v>0</v>
      </c>
      <c r="I20" s="164">
        <v>0</v>
      </c>
      <c r="J20" s="164">
        <v>0</v>
      </c>
      <c r="K20" s="155">
        <v>0</v>
      </c>
      <c r="L20" s="189">
        <v>0</v>
      </c>
    </row>
    <row r="21" spans="1:14" ht="17.5" thickBot="1">
      <c r="A21" s="359"/>
      <c r="B21" s="128" t="s">
        <v>73</v>
      </c>
      <c r="C21" s="277">
        <v>0</v>
      </c>
      <c r="D21" s="167">
        <v>0</v>
      </c>
      <c r="E21" s="168">
        <v>5</v>
      </c>
      <c r="F21" s="166">
        <v>0</v>
      </c>
      <c r="G21" s="192">
        <v>0</v>
      </c>
      <c r="H21" s="269">
        <v>0</v>
      </c>
      <c r="I21" s="167">
        <v>0</v>
      </c>
      <c r="J21" s="168">
        <v>5</v>
      </c>
      <c r="K21" s="166">
        <v>0</v>
      </c>
      <c r="L21" s="193">
        <v>0</v>
      </c>
      <c r="N21" s="80"/>
    </row>
    <row r="22" spans="1:14" ht="16.399999999999999" customHeight="1">
      <c r="A22" s="340" t="s">
        <v>78</v>
      </c>
      <c r="B22" s="125" t="s">
        <v>79</v>
      </c>
      <c r="C22" s="272">
        <v>4</v>
      </c>
      <c r="D22" s="160">
        <v>2</v>
      </c>
      <c r="E22" s="161" t="s">
        <v>58</v>
      </c>
      <c r="F22" s="159">
        <v>2</v>
      </c>
      <c r="G22" s="273">
        <v>2</v>
      </c>
      <c r="H22" s="265">
        <v>1</v>
      </c>
      <c r="I22" s="161">
        <v>1</v>
      </c>
      <c r="J22" s="161" t="s">
        <v>58</v>
      </c>
      <c r="K22" s="159">
        <v>2</v>
      </c>
      <c r="L22" s="173">
        <v>2</v>
      </c>
      <c r="N22" s="80"/>
    </row>
    <row r="23" spans="1:14">
      <c r="A23" s="355"/>
      <c r="B23" s="46" t="s">
        <v>40</v>
      </c>
      <c r="C23" s="274">
        <v>0</v>
      </c>
      <c r="D23" s="163">
        <v>0</v>
      </c>
      <c r="E23" s="164" t="s">
        <v>58</v>
      </c>
      <c r="F23" s="155">
        <v>1</v>
      </c>
      <c r="G23" s="190">
        <v>1</v>
      </c>
      <c r="H23" s="266">
        <v>0</v>
      </c>
      <c r="I23" s="164">
        <v>0</v>
      </c>
      <c r="J23" s="164" t="s">
        <v>58</v>
      </c>
      <c r="K23" s="155">
        <v>1</v>
      </c>
      <c r="L23" s="189">
        <v>1</v>
      </c>
      <c r="N23" s="80"/>
    </row>
    <row r="24" spans="1:14">
      <c r="A24" s="355"/>
      <c r="B24" s="46" t="s">
        <v>48</v>
      </c>
      <c r="C24" s="274">
        <v>1</v>
      </c>
      <c r="D24" s="163">
        <v>1</v>
      </c>
      <c r="E24" s="164">
        <v>10</v>
      </c>
      <c r="F24" s="155">
        <v>4</v>
      </c>
      <c r="G24" s="190">
        <v>4</v>
      </c>
      <c r="H24" s="266">
        <v>1</v>
      </c>
      <c r="I24" s="164">
        <v>1</v>
      </c>
      <c r="J24" s="164">
        <v>5</v>
      </c>
      <c r="K24" s="155">
        <v>1</v>
      </c>
      <c r="L24" s="189">
        <v>1</v>
      </c>
      <c r="N24" s="80"/>
    </row>
    <row r="25" spans="1:14">
      <c r="A25" s="355"/>
      <c r="B25" s="46" t="s">
        <v>33</v>
      </c>
      <c r="C25" s="274">
        <v>0</v>
      </c>
      <c r="D25" s="163">
        <v>0</v>
      </c>
      <c r="E25" s="164">
        <v>15</v>
      </c>
      <c r="F25" s="155">
        <v>8</v>
      </c>
      <c r="G25" s="190">
        <v>8</v>
      </c>
      <c r="H25" s="266">
        <v>1</v>
      </c>
      <c r="I25" s="164">
        <v>0</v>
      </c>
      <c r="J25" s="164">
        <v>0</v>
      </c>
      <c r="K25" s="155">
        <v>0</v>
      </c>
      <c r="L25" s="189">
        <v>0</v>
      </c>
      <c r="N25" s="80"/>
    </row>
    <row r="26" spans="1:14">
      <c r="A26" s="355"/>
      <c r="B26" s="46" t="s">
        <v>50</v>
      </c>
      <c r="C26" s="274">
        <v>0</v>
      </c>
      <c r="D26" s="163">
        <v>0</v>
      </c>
      <c r="E26" s="164">
        <v>0</v>
      </c>
      <c r="F26" s="155">
        <v>0</v>
      </c>
      <c r="G26" s="190">
        <v>0</v>
      </c>
      <c r="H26" s="266">
        <v>0</v>
      </c>
      <c r="I26" s="164">
        <v>0</v>
      </c>
      <c r="J26" s="164">
        <v>0</v>
      </c>
      <c r="K26" s="155">
        <v>0</v>
      </c>
      <c r="L26" s="189">
        <v>0</v>
      </c>
      <c r="N26" s="80"/>
    </row>
    <row r="27" spans="1:14">
      <c r="A27" s="355"/>
      <c r="B27" s="46" t="s">
        <v>41</v>
      </c>
      <c r="C27" s="274">
        <v>1</v>
      </c>
      <c r="D27" s="163">
        <v>1</v>
      </c>
      <c r="E27" s="164">
        <v>10</v>
      </c>
      <c r="F27" s="155">
        <v>3</v>
      </c>
      <c r="G27" s="190">
        <v>2</v>
      </c>
      <c r="H27" s="266">
        <v>0</v>
      </c>
      <c r="I27" s="164">
        <v>0</v>
      </c>
      <c r="J27" s="164">
        <v>5</v>
      </c>
      <c r="K27" s="155">
        <v>0</v>
      </c>
      <c r="L27" s="189">
        <v>0</v>
      </c>
      <c r="N27" s="80"/>
    </row>
    <row r="28" spans="1:14">
      <c r="A28" s="355"/>
      <c r="B28" s="126" t="s">
        <v>75</v>
      </c>
      <c r="C28" s="274">
        <v>0</v>
      </c>
      <c r="D28" s="163">
        <v>1</v>
      </c>
      <c r="E28" s="164" t="s">
        <v>58</v>
      </c>
      <c r="F28" s="155">
        <v>0</v>
      </c>
      <c r="G28" s="190">
        <v>0</v>
      </c>
      <c r="H28" s="266">
        <v>0</v>
      </c>
      <c r="I28" s="164">
        <v>0</v>
      </c>
      <c r="J28" s="164" t="s">
        <v>58</v>
      </c>
      <c r="K28" s="155">
        <v>0</v>
      </c>
      <c r="L28" s="189">
        <v>0</v>
      </c>
      <c r="N28" s="80"/>
    </row>
    <row r="29" spans="1:14">
      <c r="A29" s="355"/>
      <c r="B29" s="126" t="s">
        <v>66</v>
      </c>
      <c r="C29" s="274">
        <v>0</v>
      </c>
      <c r="D29" s="163">
        <v>0</v>
      </c>
      <c r="E29" s="164">
        <v>10</v>
      </c>
      <c r="F29" s="155">
        <v>0</v>
      </c>
      <c r="G29" s="190">
        <v>0</v>
      </c>
      <c r="H29" s="266">
        <v>0</v>
      </c>
      <c r="I29" s="164">
        <v>0</v>
      </c>
      <c r="J29" s="164">
        <v>5</v>
      </c>
      <c r="K29" s="155">
        <v>0</v>
      </c>
      <c r="L29" s="189">
        <v>0</v>
      </c>
      <c r="N29" s="80"/>
    </row>
    <row r="30" spans="1:14" ht="17.5" thickBot="1">
      <c r="A30" s="359"/>
      <c r="B30" s="131" t="s">
        <v>67</v>
      </c>
      <c r="C30" s="277">
        <v>0</v>
      </c>
      <c r="D30" s="167">
        <v>0</v>
      </c>
      <c r="E30" s="168">
        <v>0</v>
      </c>
      <c r="F30" s="166">
        <v>0</v>
      </c>
      <c r="G30" s="192">
        <v>0</v>
      </c>
      <c r="H30" s="269">
        <v>0</v>
      </c>
      <c r="I30" s="168">
        <v>0</v>
      </c>
      <c r="J30" s="168">
        <v>0</v>
      </c>
      <c r="K30" s="166">
        <v>0</v>
      </c>
      <c r="L30" s="193">
        <v>0</v>
      </c>
      <c r="N30" s="80"/>
    </row>
    <row r="31" spans="1:14" s="174" customFormat="1" ht="16.399999999999999" customHeight="1">
      <c r="A31" s="340" t="s">
        <v>80</v>
      </c>
      <c r="B31" s="129" t="s">
        <v>81</v>
      </c>
      <c r="C31" s="278">
        <v>3</v>
      </c>
      <c r="D31" s="160">
        <v>2</v>
      </c>
      <c r="E31" s="161">
        <v>3</v>
      </c>
      <c r="F31" s="160">
        <v>0</v>
      </c>
      <c r="G31" s="273">
        <v>0</v>
      </c>
      <c r="H31" s="270">
        <v>0</v>
      </c>
      <c r="I31" s="161">
        <v>0</v>
      </c>
      <c r="J31" s="161">
        <v>3</v>
      </c>
      <c r="K31" s="160">
        <v>0</v>
      </c>
      <c r="L31" s="173">
        <v>0</v>
      </c>
      <c r="N31" s="175"/>
    </row>
    <row r="32" spans="1:14">
      <c r="A32" s="355"/>
      <c r="B32" s="46" t="s">
        <v>55</v>
      </c>
      <c r="C32" s="274">
        <v>3</v>
      </c>
      <c r="D32" s="163">
        <v>2</v>
      </c>
      <c r="E32" s="164">
        <v>10</v>
      </c>
      <c r="F32" s="155">
        <v>0</v>
      </c>
      <c r="G32" s="190">
        <v>0</v>
      </c>
      <c r="H32" s="266">
        <v>4</v>
      </c>
      <c r="I32" s="164">
        <v>2</v>
      </c>
      <c r="J32" s="164">
        <v>10</v>
      </c>
      <c r="K32" s="155">
        <v>0</v>
      </c>
      <c r="L32" s="189">
        <v>0</v>
      </c>
    </row>
    <row r="33" spans="1:14">
      <c r="A33" s="355"/>
      <c r="B33" s="46" t="s">
        <v>23</v>
      </c>
      <c r="C33" s="274">
        <v>0</v>
      </c>
      <c r="D33" s="163">
        <v>0</v>
      </c>
      <c r="E33" s="164">
        <v>1</v>
      </c>
      <c r="F33" s="155">
        <v>0</v>
      </c>
      <c r="G33" s="190">
        <v>0</v>
      </c>
      <c r="H33" s="266">
        <v>1</v>
      </c>
      <c r="I33" s="164">
        <v>1</v>
      </c>
      <c r="J33" s="164">
        <v>1</v>
      </c>
      <c r="K33" s="155">
        <v>0</v>
      </c>
      <c r="L33" s="189">
        <v>0</v>
      </c>
    </row>
    <row r="34" spans="1:14">
      <c r="A34" s="355"/>
      <c r="B34" s="46" t="s">
        <v>60</v>
      </c>
      <c r="C34" s="274">
        <v>1</v>
      </c>
      <c r="D34" s="163">
        <v>1</v>
      </c>
      <c r="E34" s="164">
        <v>2</v>
      </c>
      <c r="F34" s="155">
        <v>0</v>
      </c>
      <c r="G34" s="190">
        <v>0</v>
      </c>
      <c r="H34" s="266">
        <v>0</v>
      </c>
      <c r="I34" s="164">
        <v>0</v>
      </c>
      <c r="J34" s="164">
        <v>2</v>
      </c>
      <c r="K34" s="155">
        <v>2</v>
      </c>
      <c r="L34" s="189">
        <v>2</v>
      </c>
    </row>
    <row r="35" spans="1:14">
      <c r="A35" s="355"/>
      <c r="B35" s="46" t="s">
        <v>52</v>
      </c>
      <c r="C35" s="274">
        <v>0</v>
      </c>
      <c r="D35" s="164">
        <v>0</v>
      </c>
      <c r="E35" s="164">
        <v>5</v>
      </c>
      <c r="F35" s="155">
        <v>1</v>
      </c>
      <c r="G35" s="190">
        <v>1</v>
      </c>
      <c r="H35" s="266">
        <v>0</v>
      </c>
      <c r="I35" s="164">
        <v>0</v>
      </c>
      <c r="J35" s="164">
        <v>5</v>
      </c>
      <c r="K35" s="155">
        <v>0</v>
      </c>
      <c r="L35" s="190">
        <v>0</v>
      </c>
    </row>
    <row r="36" spans="1:14">
      <c r="A36" s="355"/>
      <c r="B36" s="46" t="s">
        <v>43</v>
      </c>
      <c r="C36" s="274">
        <v>0</v>
      </c>
      <c r="D36" s="163">
        <v>0</v>
      </c>
      <c r="E36" s="164">
        <v>1</v>
      </c>
      <c r="F36" s="155">
        <v>0</v>
      </c>
      <c r="G36" s="190">
        <v>0</v>
      </c>
      <c r="H36" s="266">
        <v>0</v>
      </c>
      <c r="I36" s="164">
        <v>0</v>
      </c>
      <c r="J36" s="164">
        <v>1</v>
      </c>
      <c r="K36" s="155">
        <v>0</v>
      </c>
      <c r="L36" s="189">
        <v>0</v>
      </c>
    </row>
    <row r="37" spans="1:14">
      <c r="A37" s="355"/>
      <c r="B37" s="46" t="s">
        <v>45</v>
      </c>
      <c r="C37" s="274">
        <v>0</v>
      </c>
      <c r="D37" s="163">
        <v>0</v>
      </c>
      <c r="E37" s="164">
        <v>5</v>
      </c>
      <c r="F37" s="155">
        <v>0</v>
      </c>
      <c r="G37" s="190">
        <v>0</v>
      </c>
      <c r="H37" s="266">
        <v>0</v>
      </c>
      <c r="I37" s="164">
        <v>0</v>
      </c>
      <c r="J37" s="164">
        <v>5</v>
      </c>
      <c r="K37" s="155">
        <v>0</v>
      </c>
      <c r="L37" s="189">
        <v>0</v>
      </c>
    </row>
    <row r="38" spans="1:14">
      <c r="A38" s="355"/>
      <c r="B38" s="46" t="s">
        <v>56</v>
      </c>
      <c r="C38" s="274">
        <v>0</v>
      </c>
      <c r="D38" s="163">
        <v>0</v>
      </c>
      <c r="E38" s="164">
        <v>5</v>
      </c>
      <c r="F38" s="155">
        <v>2</v>
      </c>
      <c r="G38" s="190">
        <v>0</v>
      </c>
      <c r="H38" s="266">
        <v>2</v>
      </c>
      <c r="I38" s="164">
        <v>0</v>
      </c>
      <c r="J38" s="164">
        <v>5</v>
      </c>
      <c r="K38" s="155">
        <v>2</v>
      </c>
      <c r="L38" s="189">
        <v>1</v>
      </c>
    </row>
    <row r="39" spans="1:14">
      <c r="A39" s="355"/>
      <c r="B39" s="46" t="s">
        <v>100</v>
      </c>
      <c r="C39" s="274">
        <v>0</v>
      </c>
      <c r="D39" s="163">
        <v>0</v>
      </c>
      <c r="E39" s="164">
        <v>0</v>
      </c>
      <c r="F39" s="155">
        <v>0</v>
      </c>
      <c r="G39" s="190">
        <v>0</v>
      </c>
      <c r="H39" s="266">
        <v>1</v>
      </c>
      <c r="I39" s="164">
        <v>1</v>
      </c>
      <c r="J39" s="164">
        <v>0</v>
      </c>
      <c r="K39" s="155">
        <v>0</v>
      </c>
      <c r="L39" s="189">
        <v>0</v>
      </c>
    </row>
    <row r="40" spans="1:14">
      <c r="A40" s="355"/>
      <c r="B40" s="130" t="s">
        <v>65</v>
      </c>
      <c r="C40" s="274">
        <v>0</v>
      </c>
      <c r="D40" s="163">
        <v>0</v>
      </c>
      <c r="E40" s="164">
        <v>0</v>
      </c>
      <c r="F40" s="155">
        <v>0</v>
      </c>
      <c r="G40" s="190">
        <v>0</v>
      </c>
      <c r="H40" s="266">
        <v>0</v>
      </c>
      <c r="I40" s="164">
        <v>0</v>
      </c>
      <c r="J40" s="164">
        <v>0</v>
      </c>
      <c r="K40" s="155">
        <v>0</v>
      </c>
      <c r="L40" s="189">
        <v>0</v>
      </c>
    </row>
    <row r="41" spans="1:14">
      <c r="A41" s="355"/>
      <c r="B41" s="130" t="s">
        <v>64</v>
      </c>
      <c r="C41" s="274">
        <v>0</v>
      </c>
      <c r="D41" s="163">
        <v>0</v>
      </c>
      <c r="E41" s="164">
        <v>0</v>
      </c>
      <c r="F41" s="155">
        <v>0</v>
      </c>
      <c r="G41" s="190">
        <v>0</v>
      </c>
      <c r="H41" s="266">
        <v>0</v>
      </c>
      <c r="I41" s="163">
        <v>0</v>
      </c>
      <c r="J41" s="164">
        <v>0</v>
      </c>
      <c r="K41" s="155">
        <v>0</v>
      </c>
      <c r="L41" s="189">
        <v>0</v>
      </c>
      <c r="N41" s="80"/>
    </row>
    <row r="42" spans="1:14" ht="17.5" thickBot="1">
      <c r="A42" s="359"/>
      <c r="B42" s="128" t="s">
        <v>71</v>
      </c>
      <c r="C42" s="277">
        <v>0</v>
      </c>
      <c r="D42" s="167">
        <v>0</v>
      </c>
      <c r="E42" s="168">
        <v>0</v>
      </c>
      <c r="F42" s="166">
        <v>0</v>
      </c>
      <c r="G42" s="192">
        <v>0</v>
      </c>
      <c r="H42" s="269">
        <v>0</v>
      </c>
      <c r="I42" s="168">
        <v>0</v>
      </c>
      <c r="J42" s="168">
        <v>0</v>
      </c>
      <c r="K42" s="166">
        <v>0</v>
      </c>
      <c r="L42" s="193">
        <v>0</v>
      </c>
      <c r="N42" s="80"/>
    </row>
    <row r="43" spans="1:14" ht="16.399999999999999" customHeight="1">
      <c r="A43" s="340" t="s">
        <v>82</v>
      </c>
      <c r="B43" s="125" t="s">
        <v>24</v>
      </c>
      <c r="C43" s="272">
        <v>1</v>
      </c>
      <c r="D43" s="160">
        <v>1</v>
      </c>
      <c r="E43" s="161" t="s">
        <v>58</v>
      </c>
      <c r="F43" s="159">
        <v>2</v>
      </c>
      <c r="G43" s="273">
        <v>2</v>
      </c>
      <c r="H43" s="265">
        <v>0</v>
      </c>
      <c r="I43" s="161">
        <v>0</v>
      </c>
      <c r="J43" s="161" t="s">
        <v>58</v>
      </c>
      <c r="K43" s="159">
        <v>0</v>
      </c>
      <c r="L43" s="173">
        <v>0</v>
      </c>
      <c r="N43" s="109"/>
    </row>
    <row r="44" spans="1:14">
      <c r="A44" s="355"/>
      <c r="B44" s="46" t="s">
        <v>49</v>
      </c>
      <c r="C44" s="274">
        <v>2</v>
      </c>
      <c r="D44" s="163">
        <v>2</v>
      </c>
      <c r="E44" s="164">
        <v>5</v>
      </c>
      <c r="F44" s="155">
        <v>2</v>
      </c>
      <c r="G44" s="190">
        <v>1</v>
      </c>
      <c r="H44" s="266">
        <v>1</v>
      </c>
      <c r="I44" s="164">
        <v>0</v>
      </c>
      <c r="J44" s="164">
        <v>5</v>
      </c>
      <c r="K44" s="155">
        <v>0</v>
      </c>
      <c r="L44" s="189">
        <v>0</v>
      </c>
      <c r="N44" s="109"/>
    </row>
    <row r="45" spans="1:14">
      <c r="A45" s="355"/>
      <c r="B45" s="46" t="s">
        <v>47</v>
      </c>
      <c r="C45" s="274">
        <v>0</v>
      </c>
      <c r="D45" s="163">
        <v>0</v>
      </c>
      <c r="E45" s="164">
        <v>5</v>
      </c>
      <c r="F45" s="155">
        <v>4</v>
      </c>
      <c r="G45" s="190">
        <v>3</v>
      </c>
      <c r="H45" s="266">
        <v>0</v>
      </c>
      <c r="I45" s="164">
        <v>0</v>
      </c>
      <c r="J45" s="164">
        <v>5</v>
      </c>
      <c r="K45" s="155">
        <v>0</v>
      </c>
      <c r="L45" s="189">
        <v>0</v>
      </c>
      <c r="N45" s="176"/>
    </row>
    <row r="46" spans="1:14">
      <c r="A46" s="355"/>
      <c r="B46" s="46" t="s">
        <v>25</v>
      </c>
      <c r="C46" s="274">
        <v>0</v>
      </c>
      <c r="D46" s="163">
        <v>0</v>
      </c>
      <c r="E46" s="164" t="s">
        <v>58</v>
      </c>
      <c r="F46" s="155">
        <v>3</v>
      </c>
      <c r="G46" s="190">
        <v>2</v>
      </c>
      <c r="H46" s="266">
        <v>1</v>
      </c>
      <c r="I46" s="164">
        <v>1</v>
      </c>
      <c r="J46" s="164">
        <v>0</v>
      </c>
      <c r="K46" s="155">
        <v>0</v>
      </c>
      <c r="L46" s="189">
        <v>0</v>
      </c>
      <c r="N46" s="109"/>
    </row>
    <row r="47" spans="1:14">
      <c r="A47" s="355"/>
      <c r="B47" s="46" t="s">
        <v>42</v>
      </c>
      <c r="C47" s="274">
        <v>0</v>
      </c>
      <c r="D47" s="163">
        <v>0</v>
      </c>
      <c r="E47" s="164" t="s">
        <v>58</v>
      </c>
      <c r="F47" s="155">
        <v>0</v>
      </c>
      <c r="G47" s="190">
        <v>0</v>
      </c>
      <c r="H47" s="266">
        <v>0</v>
      </c>
      <c r="I47" s="163">
        <v>0</v>
      </c>
      <c r="J47" s="164" t="s">
        <v>58</v>
      </c>
      <c r="K47" s="155">
        <v>0</v>
      </c>
      <c r="L47" s="189">
        <v>0</v>
      </c>
      <c r="N47" s="176"/>
    </row>
    <row r="48" spans="1:14">
      <c r="A48" s="355"/>
      <c r="B48" s="46" t="s">
        <v>51</v>
      </c>
      <c r="C48" s="274">
        <v>0</v>
      </c>
      <c r="D48" s="163">
        <v>0</v>
      </c>
      <c r="E48" s="164">
        <v>3</v>
      </c>
      <c r="F48" s="155">
        <v>4</v>
      </c>
      <c r="G48" s="190">
        <v>3</v>
      </c>
      <c r="H48" s="266">
        <v>0</v>
      </c>
      <c r="I48" s="164">
        <v>0</v>
      </c>
      <c r="J48" s="164">
        <v>3</v>
      </c>
      <c r="K48" s="155">
        <v>7</v>
      </c>
      <c r="L48" s="189">
        <v>3</v>
      </c>
      <c r="N48" s="109"/>
    </row>
    <row r="49" spans="1:14">
      <c r="A49" s="355"/>
      <c r="B49" s="46" t="s">
        <v>26</v>
      </c>
      <c r="C49" s="274">
        <v>3</v>
      </c>
      <c r="D49" s="163">
        <v>2</v>
      </c>
      <c r="E49" s="164">
        <v>5</v>
      </c>
      <c r="F49" s="155">
        <v>4</v>
      </c>
      <c r="G49" s="190">
        <v>4</v>
      </c>
      <c r="H49" s="266">
        <v>0</v>
      </c>
      <c r="I49" s="164">
        <v>0</v>
      </c>
      <c r="J49" s="164">
        <v>0</v>
      </c>
      <c r="K49" s="155">
        <v>0</v>
      </c>
      <c r="L49" s="189">
        <v>0</v>
      </c>
      <c r="N49" s="109"/>
    </row>
    <row r="50" spans="1:14">
      <c r="A50" s="355"/>
      <c r="B50" s="46" t="s">
        <v>35</v>
      </c>
      <c r="C50" s="274">
        <v>3</v>
      </c>
      <c r="D50" s="163">
        <v>3</v>
      </c>
      <c r="E50" s="164">
        <v>5</v>
      </c>
      <c r="F50" s="155">
        <v>1</v>
      </c>
      <c r="G50" s="190">
        <v>1</v>
      </c>
      <c r="H50" s="266">
        <v>0</v>
      </c>
      <c r="I50" s="164">
        <v>0</v>
      </c>
      <c r="J50" s="164">
        <v>5</v>
      </c>
      <c r="K50" s="155">
        <v>2</v>
      </c>
      <c r="L50" s="189">
        <v>0</v>
      </c>
      <c r="N50" s="176"/>
    </row>
    <row r="51" spans="1:14">
      <c r="A51" s="355"/>
      <c r="B51" s="130" t="s">
        <v>63</v>
      </c>
      <c r="C51" s="274">
        <v>0</v>
      </c>
      <c r="D51" s="163">
        <v>0</v>
      </c>
      <c r="E51" s="164" t="s">
        <v>58</v>
      </c>
      <c r="F51" s="155">
        <v>0</v>
      </c>
      <c r="G51" s="190">
        <v>1</v>
      </c>
      <c r="H51" s="266">
        <v>0</v>
      </c>
      <c r="I51" s="164">
        <v>0</v>
      </c>
      <c r="J51" s="164">
        <v>0</v>
      </c>
      <c r="K51" s="155">
        <v>0</v>
      </c>
      <c r="L51" s="189">
        <v>0</v>
      </c>
      <c r="N51" s="176"/>
    </row>
    <row r="52" spans="1:14">
      <c r="A52" s="355"/>
      <c r="B52" s="126" t="s">
        <v>72</v>
      </c>
      <c r="C52" s="274">
        <v>0</v>
      </c>
      <c r="D52" s="163">
        <v>0</v>
      </c>
      <c r="E52" s="164">
        <v>0</v>
      </c>
      <c r="F52" s="155">
        <v>0</v>
      </c>
      <c r="G52" s="190">
        <v>0</v>
      </c>
      <c r="H52" s="266">
        <v>0</v>
      </c>
      <c r="I52" s="163">
        <v>0</v>
      </c>
      <c r="J52" s="164">
        <v>0</v>
      </c>
      <c r="K52" s="155">
        <v>0</v>
      </c>
      <c r="L52" s="189">
        <v>0</v>
      </c>
      <c r="N52" s="80"/>
    </row>
    <row r="53" spans="1:14" ht="17.5" thickBot="1">
      <c r="A53" s="359"/>
      <c r="B53" s="131" t="s">
        <v>70</v>
      </c>
      <c r="C53" s="277">
        <v>0</v>
      </c>
      <c r="D53" s="167">
        <v>0</v>
      </c>
      <c r="E53" s="168">
        <v>0</v>
      </c>
      <c r="F53" s="166">
        <v>0</v>
      </c>
      <c r="G53" s="192">
        <v>0</v>
      </c>
      <c r="H53" s="269">
        <v>0</v>
      </c>
      <c r="I53" s="168">
        <v>0</v>
      </c>
      <c r="J53" s="168">
        <v>0</v>
      </c>
      <c r="K53" s="166">
        <v>0</v>
      </c>
      <c r="L53" s="193">
        <v>0</v>
      </c>
    </row>
    <row r="54" spans="1:14" ht="16.399999999999999" customHeight="1">
      <c r="A54" s="340" t="s">
        <v>83</v>
      </c>
      <c r="B54" s="125" t="s">
        <v>27</v>
      </c>
      <c r="C54" s="272">
        <v>0</v>
      </c>
      <c r="D54" s="160">
        <v>0</v>
      </c>
      <c r="E54" s="161">
        <v>0</v>
      </c>
      <c r="F54" s="159">
        <v>0</v>
      </c>
      <c r="G54" s="273">
        <v>0</v>
      </c>
      <c r="H54" s="265">
        <v>2</v>
      </c>
      <c r="I54" s="161">
        <v>2</v>
      </c>
      <c r="J54" s="161">
        <v>0</v>
      </c>
      <c r="K54" s="159">
        <v>0</v>
      </c>
      <c r="L54" s="173">
        <v>0</v>
      </c>
    </row>
    <row r="55" spans="1:14">
      <c r="A55" s="355"/>
      <c r="B55" s="46" t="s">
        <v>28</v>
      </c>
      <c r="C55" s="274">
        <v>2</v>
      </c>
      <c r="D55" s="163">
        <v>2</v>
      </c>
      <c r="E55" s="164" t="s">
        <v>58</v>
      </c>
      <c r="F55" s="155">
        <v>1</v>
      </c>
      <c r="G55" s="190">
        <v>1</v>
      </c>
      <c r="H55" s="266">
        <v>1</v>
      </c>
      <c r="I55" s="164">
        <v>0</v>
      </c>
      <c r="J55" s="164">
        <v>10</v>
      </c>
      <c r="K55" s="155">
        <v>1</v>
      </c>
      <c r="L55" s="189">
        <v>1</v>
      </c>
    </row>
    <row r="56" spans="1:14">
      <c r="A56" s="355"/>
      <c r="B56" s="46" t="s">
        <v>36</v>
      </c>
      <c r="C56" s="274">
        <v>0</v>
      </c>
      <c r="D56" s="163">
        <v>0</v>
      </c>
      <c r="E56" s="164" t="s">
        <v>58</v>
      </c>
      <c r="F56" s="155">
        <v>0</v>
      </c>
      <c r="G56" s="190">
        <v>0</v>
      </c>
      <c r="H56" s="266">
        <v>0</v>
      </c>
      <c r="I56" s="164">
        <v>0</v>
      </c>
      <c r="J56" s="164" t="s">
        <v>58</v>
      </c>
      <c r="K56" s="155">
        <v>0</v>
      </c>
      <c r="L56" s="189">
        <v>0</v>
      </c>
    </row>
    <row r="57" spans="1:14">
      <c r="A57" s="355"/>
      <c r="B57" s="46" t="s">
        <v>29</v>
      </c>
      <c r="C57" s="274">
        <v>5</v>
      </c>
      <c r="D57" s="163">
        <v>5</v>
      </c>
      <c r="E57" s="164">
        <v>16</v>
      </c>
      <c r="F57" s="155">
        <v>0</v>
      </c>
      <c r="G57" s="190">
        <v>0</v>
      </c>
      <c r="H57" s="266">
        <v>2</v>
      </c>
      <c r="I57" s="164">
        <v>2</v>
      </c>
      <c r="J57" s="164">
        <v>5</v>
      </c>
      <c r="K57" s="155">
        <v>1</v>
      </c>
      <c r="L57" s="189">
        <v>0</v>
      </c>
    </row>
    <row r="58" spans="1:14">
      <c r="A58" s="355"/>
      <c r="B58" s="46" t="s">
        <v>57</v>
      </c>
      <c r="C58" s="274">
        <v>0</v>
      </c>
      <c r="D58" s="163">
        <v>0</v>
      </c>
      <c r="E58" s="164" t="s">
        <v>58</v>
      </c>
      <c r="F58" s="155">
        <v>2</v>
      </c>
      <c r="G58" s="190">
        <v>1</v>
      </c>
      <c r="H58" s="266">
        <v>0</v>
      </c>
      <c r="I58" s="164">
        <v>0</v>
      </c>
      <c r="J58" s="164" t="s">
        <v>58</v>
      </c>
      <c r="K58" s="155">
        <v>3</v>
      </c>
      <c r="L58" s="189">
        <v>3</v>
      </c>
    </row>
    <row r="59" spans="1:14" ht="17.5" thickBot="1">
      <c r="A59" s="359"/>
      <c r="B59" s="131" t="s">
        <v>69</v>
      </c>
      <c r="C59" s="277">
        <v>0</v>
      </c>
      <c r="D59" s="167">
        <v>0</v>
      </c>
      <c r="E59" s="168">
        <v>0</v>
      </c>
      <c r="F59" s="166">
        <v>0</v>
      </c>
      <c r="G59" s="192">
        <v>0</v>
      </c>
      <c r="H59" s="269">
        <v>0</v>
      </c>
      <c r="I59" s="168">
        <v>0</v>
      </c>
      <c r="J59" s="168">
        <v>0</v>
      </c>
      <c r="K59" s="166">
        <v>0</v>
      </c>
      <c r="L59" s="193">
        <v>0</v>
      </c>
    </row>
    <row r="60" spans="1:14" ht="65.150000000000006" customHeight="1" thickBot="1">
      <c r="A60" s="116" t="s">
        <v>86</v>
      </c>
      <c r="B60" s="263" t="s">
        <v>96</v>
      </c>
      <c r="C60" s="279">
        <v>2</v>
      </c>
      <c r="D60" s="186">
        <v>0</v>
      </c>
      <c r="E60" s="186">
        <v>0</v>
      </c>
      <c r="F60" s="186">
        <v>0</v>
      </c>
      <c r="G60" s="280">
        <v>0</v>
      </c>
      <c r="H60" s="271">
        <v>1</v>
      </c>
      <c r="I60" s="187">
        <v>1</v>
      </c>
      <c r="J60" s="186">
        <v>0</v>
      </c>
      <c r="K60" s="186">
        <v>0</v>
      </c>
      <c r="L60" s="194">
        <v>0</v>
      </c>
    </row>
    <row r="61" spans="1:14" s="249" customFormat="1" ht="17.5" thickBot="1">
      <c r="B61" s="264" t="s">
        <v>167</v>
      </c>
      <c r="C61" s="244">
        <f>SUM(C6:C60)</f>
        <v>58</v>
      </c>
      <c r="D61" s="241">
        <f t="shared" ref="D61:L61" si="0">SUM(D6:D60)</f>
        <v>45</v>
      </c>
      <c r="E61" s="241">
        <f t="shared" si="0"/>
        <v>157</v>
      </c>
      <c r="F61" s="241">
        <f t="shared" si="0"/>
        <v>58</v>
      </c>
      <c r="G61" s="242">
        <f t="shared" si="0"/>
        <v>45</v>
      </c>
      <c r="H61" s="245">
        <f t="shared" si="0"/>
        <v>26</v>
      </c>
      <c r="I61" s="241">
        <f t="shared" si="0"/>
        <v>16</v>
      </c>
      <c r="J61" s="241">
        <f t="shared" si="0"/>
        <v>112</v>
      </c>
      <c r="K61" s="241">
        <f t="shared" si="0"/>
        <v>26</v>
      </c>
      <c r="L61" s="242">
        <f t="shared" si="0"/>
        <v>16</v>
      </c>
    </row>
  </sheetData>
  <mergeCells count="13">
    <mergeCell ref="A16:A21"/>
    <mergeCell ref="A22:A30"/>
    <mergeCell ref="A31:A42"/>
    <mergeCell ref="A43:A53"/>
    <mergeCell ref="A54:A59"/>
    <mergeCell ref="A7:A15"/>
    <mergeCell ref="A1:L1"/>
    <mergeCell ref="A2:A6"/>
    <mergeCell ref="B2:B6"/>
    <mergeCell ref="C2:G2"/>
    <mergeCell ref="H2:L2"/>
    <mergeCell ref="E3:E6"/>
    <mergeCell ref="J3:J6"/>
  </mergeCells>
  <phoneticPr fontId="1" type="noConversion"/>
  <pageMargins left="0.7" right="0.7" top="0.75" bottom="0.75" header="0.3" footer="0.3"/>
  <pageSetup paperSize="9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61"/>
  <sheetViews>
    <sheetView topLeftCell="A16" zoomScale="90" zoomScaleNormal="90" workbookViewId="0">
      <selection activeCell="J26" sqref="J26"/>
    </sheetView>
  </sheetViews>
  <sheetFormatPr defaultRowHeight="17"/>
  <cols>
    <col min="1" max="1" width="4.81640625" customWidth="1"/>
    <col min="2" max="2" width="32.26953125" customWidth="1"/>
    <col min="4" max="5" width="9.08984375" style="124"/>
    <col min="6" max="7" width="8.81640625" style="124"/>
    <col min="11" max="11" width="9.08984375" style="124"/>
    <col min="12" max="12" width="9.81640625" bestFit="1" customWidth="1"/>
  </cols>
  <sheetData>
    <row r="1" spans="1:12" ht="25.5" thickBot="1">
      <c r="A1" s="360" t="s">
        <v>102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</row>
    <row r="2" spans="1:12" ht="17.5" thickBot="1">
      <c r="A2" s="352" t="s">
        <v>164</v>
      </c>
      <c r="B2" s="370" t="s">
        <v>0</v>
      </c>
      <c r="C2" s="364" t="s">
        <v>1</v>
      </c>
      <c r="D2" s="365"/>
      <c r="E2" s="365"/>
      <c r="F2" s="365"/>
      <c r="G2" s="366"/>
      <c r="H2" s="365" t="s">
        <v>2</v>
      </c>
      <c r="I2" s="365"/>
      <c r="J2" s="365"/>
      <c r="K2" s="365"/>
      <c r="L2" s="366"/>
    </row>
    <row r="3" spans="1:12">
      <c r="A3" s="353"/>
      <c r="B3" s="371"/>
      <c r="C3" s="205" t="s">
        <v>3</v>
      </c>
      <c r="D3" s="195" t="s">
        <v>5</v>
      </c>
      <c r="E3" s="367" t="s">
        <v>88</v>
      </c>
      <c r="F3" s="195" t="s">
        <v>4</v>
      </c>
      <c r="G3" s="219" t="s">
        <v>6</v>
      </c>
      <c r="H3" s="156" t="s">
        <v>5</v>
      </c>
      <c r="I3" s="195" t="s">
        <v>5</v>
      </c>
      <c r="J3" s="367" t="s">
        <v>88</v>
      </c>
      <c r="K3" s="195" t="s">
        <v>4</v>
      </c>
      <c r="L3" s="206" t="s">
        <v>6</v>
      </c>
    </row>
    <row r="4" spans="1:12">
      <c r="A4" s="353"/>
      <c r="B4" s="371"/>
      <c r="C4" s="120" t="s">
        <v>7</v>
      </c>
      <c r="D4" s="122" t="s">
        <v>9</v>
      </c>
      <c r="E4" s="368"/>
      <c r="F4" s="122" t="s">
        <v>8</v>
      </c>
      <c r="G4" s="220" t="s">
        <v>10</v>
      </c>
      <c r="H4" s="157" t="s">
        <v>11</v>
      </c>
      <c r="I4" s="122" t="s">
        <v>9</v>
      </c>
      <c r="J4" s="368"/>
      <c r="K4" s="122" t="s">
        <v>12</v>
      </c>
      <c r="L4" s="118" t="s">
        <v>10</v>
      </c>
    </row>
    <row r="5" spans="1:12">
      <c r="A5" s="353"/>
      <c r="B5" s="371"/>
      <c r="C5" s="120" t="s">
        <v>1</v>
      </c>
      <c r="D5" s="122" t="s">
        <v>14</v>
      </c>
      <c r="E5" s="368"/>
      <c r="F5" s="122" t="s">
        <v>13</v>
      </c>
      <c r="G5" s="220" t="s">
        <v>15</v>
      </c>
      <c r="H5" s="157" t="s">
        <v>16</v>
      </c>
      <c r="I5" s="122" t="s">
        <v>18</v>
      </c>
      <c r="J5" s="368"/>
      <c r="K5" s="122" t="s">
        <v>17</v>
      </c>
      <c r="L5" s="118" t="s">
        <v>19</v>
      </c>
    </row>
    <row r="6" spans="1:12" ht="17.5" thickBot="1">
      <c r="A6" s="354"/>
      <c r="B6" s="372"/>
      <c r="C6" s="207"/>
      <c r="D6" s="208" t="s">
        <v>13</v>
      </c>
      <c r="E6" s="373"/>
      <c r="F6" s="209"/>
      <c r="G6" s="221"/>
      <c r="H6" s="212"/>
      <c r="I6" s="209" t="s">
        <v>17</v>
      </c>
      <c r="J6" s="373"/>
      <c r="K6" s="209"/>
      <c r="L6" s="210"/>
    </row>
    <row r="7" spans="1:12" ht="17.149999999999999" customHeight="1">
      <c r="A7" s="340" t="s">
        <v>76</v>
      </c>
      <c r="B7" s="125" t="s">
        <v>114</v>
      </c>
      <c r="C7" s="132">
        <v>6</v>
      </c>
      <c r="D7" s="133" t="str">
        <f>IFERROR(VLOOKUP(B7,[1]核准修讀此系為輔系!A$4:B$30,2,0),"0")</f>
        <v>0</v>
      </c>
      <c r="E7" s="134">
        <v>2</v>
      </c>
      <c r="F7" s="133" t="str">
        <f>IFERROR(VLOOKUP(B7,[2]申請此系為輔系!A$4:B$32,2,0)," 0")</f>
        <v xml:space="preserve"> 0</v>
      </c>
      <c r="G7" s="135">
        <f>IFERROR(VLOOKUP(B7,[1]本系學生核准修讀輔系!A$4:B$30,2,0),"0")</f>
        <v>5</v>
      </c>
      <c r="H7" s="213">
        <f>IFERROR(VLOOKUP(B7,[2]本系學生有申請雙修!A$4:B$23,2,0),"0")</f>
        <v>2</v>
      </c>
      <c r="I7" s="133">
        <f>IFERROR(VLOOKUP(B7,[1]本系學生核准修讀雙修!A$4:B$21,2,0),"0")</f>
        <v>2</v>
      </c>
      <c r="J7" s="134">
        <v>2</v>
      </c>
      <c r="K7" s="133" t="str">
        <f>IFERROR(VLOOKUP(B7,[2]申請此系為雙修!A$4:B$25,2,0),"0")</f>
        <v>0</v>
      </c>
      <c r="L7" s="135" t="str">
        <f>IFERROR(VLOOKUP(B7,[1]核准修讀此系為雙修!A$4:B$19,2,0),"0")</f>
        <v>0</v>
      </c>
    </row>
    <row r="8" spans="1:12">
      <c r="A8" s="355"/>
      <c r="B8" s="46" t="s">
        <v>115</v>
      </c>
      <c r="C8" s="136" t="str">
        <f>IFERROR(VLOOKUP(B8,[2]本系生有申請輔系!A$4:B$32,2,0),"0")</f>
        <v>0</v>
      </c>
      <c r="D8" s="137" t="str">
        <f>IFERROR(VLOOKUP(B8,[1]核准修讀此系為輔系!A$4:B$30,2,0),"0")</f>
        <v>0</v>
      </c>
      <c r="E8" s="138">
        <v>2</v>
      </c>
      <c r="F8" s="137" t="str">
        <f>IFERROR(VLOOKUP(B8,[2]申請此系為輔系!A$4:B$32,2,0)," 0")</f>
        <v xml:space="preserve"> 0</v>
      </c>
      <c r="G8" s="139" t="str">
        <f>IFERROR(VLOOKUP(B8,[1]本系學生核准修讀輔系!A$4:B$30,2,0),"0")</f>
        <v>0</v>
      </c>
      <c r="H8" s="214">
        <f>IFERROR(VLOOKUP(B8,[2]本系學生有申請雙修!A$4:B$23,2,0),"0")</f>
        <v>2</v>
      </c>
      <c r="I8" s="137">
        <f>IFERROR(VLOOKUP(B8,[1]本系學生核准修讀雙修!A$4:B$21,2,0),"0")</f>
        <v>2</v>
      </c>
      <c r="J8" s="138">
        <v>2</v>
      </c>
      <c r="K8" s="137">
        <f>IFERROR(VLOOKUP(B8,[2]申請此系為雙修!A$4:B$25,2,0),"0")</f>
        <v>1</v>
      </c>
      <c r="L8" s="139">
        <f>IFERROR(VLOOKUP(B8,[1]核准修讀此系為雙修!A$4:B$19,2,0),"0")</f>
        <v>1</v>
      </c>
    </row>
    <row r="9" spans="1:12">
      <c r="A9" s="355"/>
      <c r="B9" s="46" t="s">
        <v>116</v>
      </c>
      <c r="C9" s="136">
        <f>IFERROR(VLOOKUP(B9,[2]本系生有申請輔系!A$4:B$32,2,0),"0")</f>
        <v>1</v>
      </c>
      <c r="D9" s="137" t="str">
        <f>IFERROR(VLOOKUP(B9,[1]核准修讀此系為輔系!A$4:B$30,2,0),"0")</f>
        <v>0</v>
      </c>
      <c r="E9" s="138">
        <v>0</v>
      </c>
      <c r="F9" s="137">
        <v>0</v>
      </c>
      <c r="G9" s="139">
        <f>IFERROR(VLOOKUP(B9,[1]本系學生核准修讀輔系!A$4:B$30,2,0),"0")</f>
        <v>1</v>
      </c>
      <c r="H9" s="214" t="str">
        <f>IFERROR(VLOOKUP(B9,[2]本系學生有申請雙修!A$4:B$23,2,0),"0")</f>
        <v>0</v>
      </c>
      <c r="I9" s="137" t="str">
        <f>IFERROR(VLOOKUP(B9,[1]本系學生核准修讀雙修!A$4:B$21,2,0),"0")</f>
        <v>0</v>
      </c>
      <c r="J9" s="138">
        <v>0</v>
      </c>
      <c r="K9" s="137" t="str">
        <f>IFERROR(VLOOKUP(B9,[2]申請此系為雙修!A$4:B$25,2,0),"0")</f>
        <v>0</v>
      </c>
      <c r="L9" s="139" t="str">
        <f>IFERROR(VLOOKUP(B9,[1]核准修讀此系為雙修!A$4:B$19,2,0),"0")</f>
        <v>0</v>
      </c>
    </row>
    <row r="10" spans="1:12">
      <c r="A10" s="355"/>
      <c r="B10" s="46" t="s">
        <v>103</v>
      </c>
      <c r="C10" s="136" t="str">
        <f>IFERROR(VLOOKUP(B10,[2]本系生有申請輔系!A$4:B$32,2,0),"0")</f>
        <v>0</v>
      </c>
      <c r="D10" s="137" t="str">
        <f>IFERROR(VLOOKUP(B10,[1]核准修讀此系為輔系!A$4:B$30,2,0),"0")</f>
        <v>0</v>
      </c>
      <c r="E10" s="138">
        <v>5</v>
      </c>
      <c r="F10" s="137">
        <v>0</v>
      </c>
      <c r="G10" s="139" t="str">
        <f>IFERROR(VLOOKUP(B10,[1]本系學生核准修讀輔系!A$4:B$30,2,0),"0")</f>
        <v>0</v>
      </c>
      <c r="H10" s="214">
        <f>IFERROR(VLOOKUP(B10,[2]本系學生有申請雙修!A$4:B$23,2,0),"0")</f>
        <v>2</v>
      </c>
      <c r="I10" s="137">
        <f>IFERROR(VLOOKUP(B10,[1]本系學生核准修讀雙修!A$4:B$21,2,0),"0")</f>
        <v>1</v>
      </c>
      <c r="J10" s="138">
        <v>5</v>
      </c>
      <c r="K10" s="137" t="str">
        <f>IFERROR(VLOOKUP(B10,[2]申請此系為雙修!A$4:B$25,2,0),"0")</f>
        <v>0</v>
      </c>
      <c r="L10" s="139" t="str">
        <f>IFERROR(VLOOKUP(B10,[1]核准修讀此系為雙修!A$4:B$19,2,0),"0")</f>
        <v>0</v>
      </c>
    </row>
    <row r="11" spans="1:12">
      <c r="A11" s="355"/>
      <c r="B11" s="46" t="s">
        <v>117</v>
      </c>
      <c r="C11" s="136">
        <f>IFERROR(VLOOKUP(B11,[2]本系生有申請輔系!A$4:B$32,2,0),"0")</f>
        <v>9</v>
      </c>
      <c r="D11" s="137">
        <f>IFERROR(VLOOKUP(B11,[1]核准修讀此系為輔系!A$4:B$30,2,0),"0")</f>
        <v>2</v>
      </c>
      <c r="E11" s="138">
        <v>2</v>
      </c>
      <c r="F11" s="137">
        <f>IFERROR(VLOOKUP(B11,[2]申請此系為輔系!A$4:B$32,2,0)," 0")</f>
        <v>3</v>
      </c>
      <c r="G11" s="139">
        <f>IFERROR(VLOOKUP(B11,[1]本系學生核准修讀輔系!A$4:B$30,2,0),"0")</f>
        <v>5</v>
      </c>
      <c r="H11" s="214">
        <f>IFERROR(VLOOKUP(B11,[2]本系學生有申請雙修!A$4:B$23,2,0),"0")</f>
        <v>5</v>
      </c>
      <c r="I11" s="137">
        <f>IFERROR(VLOOKUP(B11,[1]本系學生核准修讀雙修!A$4:B$21,2,0),"0")</f>
        <v>2</v>
      </c>
      <c r="J11" s="138">
        <v>2</v>
      </c>
      <c r="K11" s="137">
        <f>IFERROR(VLOOKUP(B11,[2]申請此系為雙修!A$4:B$25,2,0),"0")</f>
        <v>3</v>
      </c>
      <c r="L11" s="139">
        <f>IFERROR(VLOOKUP(B11,[1]核准修讀此系為雙修!A$4:B$19,2,0),"0")</f>
        <v>2</v>
      </c>
    </row>
    <row r="12" spans="1:12">
      <c r="A12" s="355"/>
      <c r="B12" s="46" t="s">
        <v>118</v>
      </c>
      <c r="C12" s="136" t="str">
        <f>IFERROR(VLOOKUP(B12,[2]本系生有申請輔系!A$4:B$32,2,0),"0")</f>
        <v>0</v>
      </c>
      <c r="D12" s="137">
        <f>IFERROR(VLOOKUP(B12,[1]核准修讀此系為輔系!A$4:B$30,2,0),"0")</f>
        <v>2</v>
      </c>
      <c r="E12" s="138">
        <v>2</v>
      </c>
      <c r="F12" s="137">
        <f>IFERROR(VLOOKUP(B12,[2]申請此系為輔系!A$4:B$32,2,0)," 0")</f>
        <v>3</v>
      </c>
      <c r="G12" s="139" t="str">
        <f>IFERROR(VLOOKUP(B12,[1]本系學生核准修讀輔系!A$4:B$30,2,0),"0")</f>
        <v>0</v>
      </c>
      <c r="H12" s="214">
        <f>IFERROR(VLOOKUP(B12,[2]本系學生有申請雙修!A$4:B$23,2,0),"0")</f>
        <v>2</v>
      </c>
      <c r="I12" s="137">
        <f>IFERROR(VLOOKUP(B12,[1]本系學生核准修讀雙修!A$4:B$21,2,0),"0")</f>
        <v>2</v>
      </c>
      <c r="J12" s="138">
        <v>2</v>
      </c>
      <c r="K12" s="137">
        <f>IFERROR(VLOOKUP(B12,[2]申請此系為雙修!A$4:B$25,2,0),"0")</f>
        <v>1</v>
      </c>
      <c r="L12" s="139">
        <f>IFERROR(VLOOKUP(B12,[1]核准修讀此系為雙修!A$4:B$19,2,0),"0")</f>
        <v>1</v>
      </c>
    </row>
    <row r="13" spans="1:12">
      <c r="A13" s="355"/>
      <c r="B13" s="126" t="s">
        <v>119</v>
      </c>
      <c r="C13" s="136" t="str">
        <f>IFERROR(VLOOKUP(B13,[2]本系生有申請輔系!A$4:B$32,2,0),"0")</f>
        <v>0</v>
      </c>
      <c r="D13" s="137" t="str">
        <f>IFERROR(VLOOKUP(B13,[1]核准修讀此系為輔系!A$4:B$30,2,0),"0")</f>
        <v>0</v>
      </c>
      <c r="E13" s="138">
        <v>5</v>
      </c>
      <c r="F13" s="137" t="str">
        <f>IFERROR(VLOOKUP(B13,[2]申請此系為輔系!A$4:B$32,2,0)," 0")</f>
        <v xml:space="preserve"> 0</v>
      </c>
      <c r="G13" s="139" t="str">
        <f>IFERROR(VLOOKUP(B13,[1]本系學生核准修讀輔系!A$4:B$30,2,0),"0")</f>
        <v>0</v>
      </c>
      <c r="H13" s="214" t="str">
        <f>IFERROR(VLOOKUP(B13,[2]本系學生有申請雙修!A$4:B$23,2,0),"0")</f>
        <v>0</v>
      </c>
      <c r="I13" s="137" t="str">
        <f>IFERROR(VLOOKUP(B13,[1]本系學生核准修讀雙修!A$4:B$21,2,0),"0")</f>
        <v>0</v>
      </c>
      <c r="J13" s="138">
        <v>5</v>
      </c>
      <c r="K13" s="137" t="str">
        <f>IFERROR(VLOOKUP(B13,[2]申請此系為雙修!A$4:B$25,2,0),"0")</f>
        <v>0</v>
      </c>
      <c r="L13" s="139" t="str">
        <f>IFERROR(VLOOKUP(B13,[1]核准修讀此系為雙修!A$4:B$19,2,0),"0")</f>
        <v>0</v>
      </c>
    </row>
    <row r="14" spans="1:12" ht="17.5" thickBot="1">
      <c r="A14" s="355"/>
      <c r="B14" s="126" t="s">
        <v>156</v>
      </c>
      <c r="C14" s="136">
        <f>IFERROR(VLOOKUP(B14,[2]本系生有申請輔系!A$4:B$32,2,0),"0")</f>
        <v>1</v>
      </c>
      <c r="D14" s="137" t="str">
        <f>IFERROR(VLOOKUP(B14,[1]核准修讀此系為輔系!A$4:B$30,2,0),"0")</f>
        <v>0</v>
      </c>
      <c r="E14" s="138">
        <v>2</v>
      </c>
      <c r="F14" s="137" t="str">
        <f>IFERROR(VLOOKUP(B14,[2]申請此系為輔系!A$4:B$32,2,0)," 0")</f>
        <v xml:space="preserve"> 0</v>
      </c>
      <c r="G14" s="139">
        <f>IFERROR(VLOOKUP(B14,[1]本系學生核准修讀輔系!A$4:B$30,2,0),"0")</f>
        <v>1</v>
      </c>
      <c r="H14" s="214" t="str">
        <f>IFERROR(VLOOKUP(B14,[2]本系學生有申請雙修!A$4:B$23,2,0),"0")</f>
        <v>0</v>
      </c>
      <c r="I14" s="137" t="str">
        <f>IFERROR(VLOOKUP(B14,[1]本系學生核准修讀雙修!A$4:B$21,2,0),"0")</f>
        <v>0</v>
      </c>
      <c r="J14" s="138">
        <v>2</v>
      </c>
      <c r="K14" s="137" t="str">
        <f>IFERROR(VLOOKUP(B14,[2]申請此系為雙修!A$4:B$25,2,0),"0")</f>
        <v>0</v>
      </c>
      <c r="L14" s="139" t="str">
        <f>IFERROR(VLOOKUP(B14,[1]核准修讀此系為雙修!A$4:B$19,2,0),"0")</f>
        <v>0</v>
      </c>
    </row>
    <row r="15" spans="1:12" ht="17.149999999999999" customHeight="1">
      <c r="A15" s="340" t="s">
        <v>84</v>
      </c>
      <c r="B15" s="125" t="s">
        <v>120</v>
      </c>
      <c r="C15" s="132">
        <f>IFERROR(VLOOKUP(B15,[2]本系生有申請輔系!A$4:B$32,2,0),"0")</f>
        <v>6</v>
      </c>
      <c r="D15" s="133">
        <f>IFERROR(VLOOKUP(B15,[1]核准修讀此系為輔系!A$4:B$30,2,0),"0")</f>
        <v>3</v>
      </c>
      <c r="E15" s="134">
        <v>5</v>
      </c>
      <c r="F15" s="133">
        <f>IFERROR(VLOOKUP(B15,[2]申請此系為輔系!A$4:B$32,2,0)," 0")</f>
        <v>5</v>
      </c>
      <c r="G15" s="135">
        <f>IFERROR(VLOOKUP(B15,[1]本系學生核准修讀輔系!A$4:B$30,2,0),"0")</f>
        <v>3</v>
      </c>
      <c r="H15" s="213" t="str">
        <f>IFERROR(VLOOKUP(B15,[2]本系學生有申請雙修!A$4:B$23,2,0),"0")</f>
        <v>0</v>
      </c>
      <c r="I15" s="133" t="str">
        <f>IFERROR(VLOOKUP(B15,[1]本系學生核准修讀雙修!A$4:B$21,2,0),"0")</f>
        <v>0</v>
      </c>
      <c r="J15" s="134">
        <v>5</v>
      </c>
      <c r="K15" s="133">
        <f>IFERROR(VLOOKUP(B15,[2]申請此系為雙修!A$4:B$25,2,0),"0")</f>
        <v>2</v>
      </c>
      <c r="L15" s="135">
        <f>IFERROR(VLOOKUP(B15,[1]核准修讀此系為雙修!A$4:B$19,2,0),"0")</f>
        <v>2</v>
      </c>
    </row>
    <row r="16" spans="1:12">
      <c r="A16" s="355"/>
      <c r="B16" s="46" t="s">
        <v>121</v>
      </c>
      <c r="C16" s="136">
        <f>IFERROR(VLOOKUP(B16,[2]本系生有申請輔系!A$4:B$32,2,0),"0")</f>
        <v>12</v>
      </c>
      <c r="D16" s="137">
        <f>IFERROR(VLOOKUP(B16,[1]核准修讀此系為輔系!A$4:B$30,2,0),"0")</f>
        <v>3</v>
      </c>
      <c r="E16" s="138">
        <v>6</v>
      </c>
      <c r="F16" s="137">
        <f>IFERROR(VLOOKUP(B16,[2]申請此系為輔系!A$4:B$32,2,0)," 0")</f>
        <v>4</v>
      </c>
      <c r="G16" s="139">
        <f>IFERROR(VLOOKUP(B16,[1]本系學生核准修讀輔系!A$4:B$30,2,0),"0")</f>
        <v>6</v>
      </c>
      <c r="H16" s="214">
        <f>IFERROR(VLOOKUP(B16,[2]本系學生有申請雙修!A$4:B$23,2,0),"0")</f>
        <v>1</v>
      </c>
      <c r="I16" s="137">
        <f>IFERROR(VLOOKUP(B16,[1]本系學生核准修讀雙修!A$4:B$21,2,0),"0")</f>
        <v>1</v>
      </c>
      <c r="J16" s="138">
        <v>6</v>
      </c>
      <c r="K16" s="137" t="str">
        <f>IFERROR(VLOOKUP(B16,[2]申請此系為雙修!A$4:B$25,2,0),"0")</f>
        <v>0</v>
      </c>
      <c r="L16" s="139" t="str">
        <f>IFERROR(VLOOKUP(B16,[1]核准修讀此系為雙修!A$4:B$19,2,0),"0")</f>
        <v>0</v>
      </c>
    </row>
    <row r="17" spans="1:12">
      <c r="A17" s="355"/>
      <c r="B17" s="46" t="s">
        <v>122</v>
      </c>
      <c r="C17" s="136">
        <f>IFERROR(VLOOKUP(B17,[2]本系生有申請輔系!A$4:B$32,2,0),"0")</f>
        <v>22</v>
      </c>
      <c r="D17" s="137">
        <f>IFERROR(VLOOKUP(B17,[1]核准修讀此系為輔系!A$4:B$30,2,0),"0")</f>
        <v>2</v>
      </c>
      <c r="E17" s="138" t="s">
        <v>59</v>
      </c>
      <c r="F17" s="137">
        <v>2</v>
      </c>
      <c r="G17" s="139">
        <f>IFERROR(VLOOKUP(B17,[1]本系學生核准修讀輔系!A$4:B$30,2,0),"0")</f>
        <v>15</v>
      </c>
      <c r="H17" s="214">
        <f>IFERROR(VLOOKUP(B17,[2]本系學生有申請雙修!A$4:B$23,2,0),"0")</f>
        <v>3</v>
      </c>
      <c r="I17" s="137">
        <f>IFERROR(VLOOKUP(B17,[1]本系學生核准修讀雙修!A$4:B$21,2,0),"0")</f>
        <v>1</v>
      </c>
      <c r="J17" s="138" t="s">
        <v>59</v>
      </c>
      <c r="K17" s="137" t="str">
        <f>IFERROR(VLOOKUP(B17,[2]申請此系為雙修!A$4:B$25,2,0),"0")</f>
        <v>0</v>
      </c>
      <c r="L17" s="139" t="str">
        <f>IFERROR(VLOOKUP(B17,[1]核准修讀此系為雙修!A$4:B$19,2,0),"0")</f>
        <v>0</v>
      </c>
    </row>
    <row r="18" spans="1:12">
      <c r="A18" s="355"/>
      <c r="B18" s="46" t="s">
        <v>123</v>
      </c>
      <c r="C18" s="136">
        <f>IFERROR(VLOOKUP(B18,[2]本系生有申請輔系!A$4:B$32,2,0),"0")</f>
        <v>4</v>
      </c>
      <c r="D18" s="137">
        <f>IFERROR(VLOOKUP(B18,[1]核准修讀此系為輔系!A$4:B$30,2,0),"0")</f>
        <v>2</v>
      </c>
      <c r="E18" s="138" t="s">
        <v>58</v>
      </c>
      <c r="F18" s="137">
        <f>IFERROR(VLOOKUP(B18,[2]申請此系為輔系!A$4:B$32,2,0)," 0")</f>
        <v>2</v>
      </c>
      <c r="G18" s="139">
        <f>IFERROR(VLOOKUP(B18,[1]本系學生核准修讀輔系!A$4:B$30,2,0),"0")</f>
        <v>2</v>
      </c>
      <c r="H18" s="214">
        <f>IFERROR(VLOOKUP(B18,[2]本系學生有申請雙修!A$4:B$23,2,0),"0")</f>
        <v>3</v>
      </c>
      <c r="I18" s="137">
        <f>IFERROR(VLOOKUP(B18,[1]本系學生核准修讀雙修!A$4:B$21,2,0),"0")</f>
        <v>2</v>
      </c>
      <c r="J18" s="138" t="s">
        <v>59</v>
      </c>
      <c r="K18" s="137">
        <f>IFERROR(VLOOKUP(B18,[2]申請此系為雙修!A$4:B$25,2,0),"0")</f>
        <v>5</v>
      </c>
      <c r="L18" s="139">
        <f>IFERROR(VLOOKUP(B18,[1]核准修讀此系為雙修!A$4:B$19,2,0),"0")</f>
        <v>4</v>
      </c>
    </row>
    <row r="19" spans="1:12">
      <c r="A19" s="355"/>
      <c r="B19" s="46" t="s">
        <v>113</v>
      </c>
      <c r="C19" s="136" t="str">
        <f>IFERROR(VLOOKUP(B19,[2]本系生有申請輔系!A$4:B$32,2,0),"0")</f>
        <v>0</v>
      </c>
      <c r="D19" s="137">
        <f>IFERROR(VLOOKUP(B19,[1]核准修讀此系為輔系!A$4:B$30,2,0),"0")</f>
        <v>1</v>
      </c>
      <c r="E19" s="138">
        <v>5</v>
      </c>
      <c r="F19" s="137">
        <f>IFERROR(VLOOKUP(B19,[2]申請此系為輔系!A$4:B$32,2,0)," 0")</f>
        <v>2</v>
      </c>
      <c r="G19" s="139" t="str">
        <f>IFERROR(VLOOKUP(B19,[1]本系學生核准修讀輔系!A$4:B$30,2,0),"0")</f>
        <v>0</v>
      </c>
      <c r="H19" s="214" t="str">
        <f>IFERROR(VLOOKUP(B19,[2]本系學生有申請雙修!A$4:B$23,2,0),"0")</f>
        <v>0</v>
      </c>
      <c r="I19" s="137" t="str">
        <f>IFERROR(VLOOKUP(B19,[1]本系學生核准修讀雙修!A$4:B$21,2,0),"0")</f>
        <v>0</v>
      </c>
      <c r="J19" s="138">
        <v>5</v>
      </c>
      <c r="K19" s="137" t="str">
        <f>IFERROR(VLOOKUP(B19,[2]申請此系為雙修!A$4:B$25,2,0),"0")</f>
        <v>0</v>
      </c>
      <c r="L19" s="139" t="str">
        <f>IFERROR(VLOOKUP(B19,[1]核准修讀此系為雙修!A$4:B$19,2,0),"0")</f>
        <v>0</v>
      </c>
    </row>
    <row r="20" spans="1:12" ht="17.5" thickBot="1">
      <c r="A20" s="359"/>
      <c r="B20" s="128" t="s">
        <v>124</v>
      </c>
      <c r="C20" s="140" t="str">
        <f>IFERROR(VLOOKUP(B20,[2]本系生有申請輔系!A$4:B$32,2,0),"0")</f>
        <v>0</v>
      </c>
      <c r="D20" s="141" t="str">
        <f>IFERROR(VLOOKUP(B20,[1]核准修讀此系為輔系!A$4:B$30,2,0),"0")</f>
        <v>0</v>
      </c>
      <c r="E20" s="142">
        <v>5</v>
      </c>
      <c r="F20" s="141">
        <v>0</v>
      </c>
      <c r="G20" s="143" t="str">
        <f>IFERROR(VLOOKUP(B20,[1]本系學生核准修讀輔系!A$4:B$30,2,0),"0")</f>
        <v>0</v>
      </c>
      <c r="H20" s="215" t="str">
        <f>IFERROR(VLOOKUP(B20,[2]本系學生有申請雙修!A$4:B$23,2,0),"0")</f>
        <v>0</v>
      </c>
      <c r="I20" s="141" t="str">
        <f>IFERROR(VLOOKUP(B20,[1]本系學生核准修讀雙修!A$4:B$21,2,0),"0")</f>
        <v>0</v>
      </c>
      <c r="J20" s="142">
        <v>5</v>
      </c>
      <c r="K20" s="141" t="str">
        <f>IFERROR(VLOOKUP(B20,[2]申請此系為雙修!A$4:B$25,2,0),"0")</f>
        <v>0</v>
      </c>
      <c r="L20" s="143" t="str">
        <f>IFERROR(VLOOKUP(B20,[1]核准修讀此系為雙修!A$4:B$19,2,0),"0")</f>
        <v>0</v>
      </c>
    </row>
    <row r="21" spans="1:12" ht="17.149999999999999" customHeight="1">
      <c r="A21" s="340" t="s">
        <v>78</v>
      </c>
      <c r="B21" s="125" t="s">
        <v>125</v>
      </c>
      <c r="C21" s="132">
        <f>IFERROR(VLOOKUP(B21,[2]本系生有申請輔系!A$4:B$32,2,0),"0")</f>
        <v>7</v>
      </c>
      <c r="D21" s="133">
        <f>IFERROR(VLOOKUP(B21,[1]核准修讀此系為輔系!A$4:B$30,2,0),"0")</f>
        <v>7</v>
      </c>
      <c r="E21" s="134" t="s">
        <v>59</v>
      </c>
      <c r="F21" s="133">
        <f>IFERROR(VLOOKUP(B21,[2]申請此系為輔系!A$4:B$32,2,0)," 0")</f>
        <v>7</v>
      </c>
      <c r="G21" s="135">
        <f>IFERROR(VLOOKUP(B21,[1]本系學生核准修讀輔系!A$4:B$30,2,0),"0")</f>
        <v>4</v>
      </c>
      <c r="H21" s="213">
        <f>IFERROR(VLOOKUP(B21,[2]本系學生有申請雙修!A$4:B$23,2,0),"0")</f>
        <v>1</v>
      </c>
      <c r="I21" s="133">
        <f>IFERROR(VLOOKUP(B21,[1]本系學生核准修讀雙修!A$4:B$21,2,0),"0")</f>
        <v>1</v>
      </c>
      <c r="J21" s="134" t="s">
        <v>59</v>
      </c>
      <c r="K21" s="133">
        <f>IFERROR(VLOOKUP(B21,[2]申請此系為雙修!A$4:B$25,2,0),"0")</f>
        <v>1</v>
      </c>
      <c r="L21" s="135">
        <f>IFERROR(VLOOKUP(B21,[1]核准修讀此系為雙修!A$4:B$19,2,0),"0")</f>
        <v>1</v>
      </c>
    </row>
    <row r="22" spans="1:12">
      <c r="A22" s="355"/>
      <c r="B22" s="46" t="s">
        <v>126</v>
      </c>
      <c r="C22" s="136">
        <f>IFERROR(VLOOKUP(B22,[2]本系生有申請輔系!A$4:B$32,2,0),"0")</f>
        <v>7</v>
      </c>
      <c r="D22" s="137">
        <f>IFERROR(VLOOKUP(B22,[1]核准修讀此系為輔系!A$4:B$30,2,0),"0")</f>
        <v>11</v>
      </c>
      <c r="E22" s="138" t="s">
        <v>59</v>
      </c>
      <c r="F22" s="137">
        <f>IFERROR(VLOOKUP(B22,[2]申請此系為輔系!A$4:B$32,2,0)," 0")</f>
        <v>12</v>
      </c>
      <c r="G22" s="139">
        <f>IFERROR(VLOOKUP(B22,[1]本系學生核准修讀輔系!A$4:B$30,2,0),"0")</f>
        <v>7</v>
      </c>
      <c r="H22" s="214" t="str">
        <f>IFERROR(VLOOKUP(B22,[2]本系學生有申請雙修!A$4:B$23,2,0),"0")</f>
        <v>0</v>
      </c>
      <c r="I22" s="137" t="str">
        <f>IFERROR(VLOOKUP(B22,[1]本系學生核准修讀雙修!A$4:B$21,2,0),"0")</f>
        <v>0</v>
      </c>
      <c r="J22" s="138" t="s">
        <v>59</v>
      </c>
      <c r="K22" s="137">
        <f>IFERROR(VLOOKUP(B22,[2]申請此系為雙修!A$4:B$25,2,0),"0")</f>
        <v>3</v>
      </c>
      <c r="L22" s="139">
        <f>IFERROR(VLOOKUP(B22,[1]核准修讀此系為雙修!A$4:B$19,2,0),"0")</f>
        <v>2</v>
      </c>
    </row>
    <row r="23" spans="1:12">
      <c r="A23" s="355"/>
      <c r="B23" s="46" t="s">
        <v>127</v>
      </c>
      <c r="C23" s="136">
        <f>IFERROR(VLOOKUP(B23,[2]本系生有申請輔系!A$4:B$32,2,0),"0")</f>
        <v>10</v>
      </c>
      <c r="D23" s="137">
        <f>IFERROR(VLOOKUP(B23,[1]核准修讀此系為輔系!A$4:B$30,2,0),"0")</f>
        <v>4</v>
      </c>
      <c r="E23" s="138" t="s">
        <v>59</v>
      </c>
      <c r="F23" s="137">
        <f>IFERROR(VLOOKUP(B23,[2]申請此系為輔系!A$4:B$32,2,0)," 0")</f>
        <v>4</v>
      </c>
      <c r="G23" s="139">
        <f>IFERROR(VLOOKUP(B23,[1]本系學生核准修讀輔系!A$4:B$30,2,0),"0")</f>
        <v>5</v>
      </c>
      <c r="H23" s="214">
        <f>IFERROR(VLOOKUP(B23,[2]本系學生有申請雙修!A$4:B$23,2,0),"0")</f>
        <v>1</v>
      </c>
      <c r="I23" s="137">
        <f>IFERROR(VLOOKUP(B23,[1]本系學生核准修讀雙修!A$4:B$21,2,0),"0")</f>
        <v>1</v>
      </c>
      <c r="J23" s="138" t="s">
        <v>59</v>
      </c>
      <c r="K23" s="137">
        <f>IFERROR(VLOOKUP(B23,[2]申請此系為雙修!A$4:B$25,2,0),"0")</f>
        <v>1</v>
      </c>
      <c r="L23" s="139" t="str">
        <f>IFERROR(VLOOKUP(B23,[1]核准修讀此系為雙修!A$4:B$19,2,0),"0")</f>
        <v>0</v>
      </c>
    </row>
    <row r="24" spans="1:12">
      <c r="A24" s="355"/>
      <c r="B24" s="46" t="s">
        <v>128</v>
      </c>
      <c r="C24" s="136">
        <f>IFERROR(VLOOKUP(B24,[2]本系生有申請輔系!A$4:B$32,2,0),"0")</f>
        <v>1</v>
      </c>
      <c r="D24" s="137">
        <f>IFERROR(VLOOKUP(B24,[1]核准修讀此系為輔系!A$4:B$30,2,0),"0")</f>
        <v>13</v>
      </c>
      <c r="E24" s="138">
        <v>15</v>
      </c>
      <c r="F24" s="137">
        <f>IFERROR(VLOOKUP(B24,[2]申請此系為輔系!A$4:B$32,2,0)," 0")</f>
        <v>15</v>
      </c>
      <c r="G24" s="139" t="str">
        <f>IFERROR(VLOOKUP(B24,[1]本系學生核准修讀輔系!A$4:B$30,2,0),"0")</f>
        <v>0</v>
      </c>
      <c r="H24" s="214" t="str">
        <f>IFERROR(VLOOKUP(B24,[2]本系學生有申請雙修!A$4:B$23,2,0),"0")</f>
        <v>0</v>
      </c>
      <c r="I24" s="137" t="str">
        <f>IFERROR(VLOOKUP(B24,[1]本系學生核准修讀雙修!A$4:B$21,2,0),"0")</f>
        <v>0</v>
      </c>
      <c r="J24" s="138">
        <v>0</v>
      </c>
      <c r="K24" s="137" t="str">
        <f>IFERROR(VLOOKUP(B24,[2]申請此系為雙修!A$4:B$25,2,0),"0")</f>
        <v>0</v>
      </c>
      <c r="L24" s="139" t="str">
        <f>IFERROR(VLOOKUP(B24,[1]核准修讀此系為雙修!A$4:B$19,2,0),"0")</f>
        <v>0</v>
      </c>
    </row>
    <row r="25" spans="1:12">
      <c r="A25" s="355"/>
      <c r="B25" s="46" t="s">
        <v>129</v>
      </c>
      <c r="C25" s="144" t="str">
        <f>IFERROR(VLOOKUP(B25,[2]本系生有申請輔系!A$4:B$32,2,0),"0")</f>
        <v>0</v>
      </c>
      <c r="D25" s="145">
        <v>1</v>
      </c>
      <c r="E25" s="146">
        <v>10</v>
      </c>
      <c r="F25" s="145">
        <f>IFERROR(VLOOKUP(B25,[2]申請此系為輔系!A$4:B$32,2,0)," 0")</f>
        <v>1</v>
      </c>
      <c r="G25" s="148" t="str">
        <f>IFERROR(VLOOKUP(B25,[1]本系學生核准修讀輔系!A$4:B$30,2,0),"0")</f>
        <v>0</v>
      </c>
      <c r="H25" s="216" t="str">
        <f>IFERROR(VLOOKUP(B25,[2]本系學生有申請雙修!A$4:B$23,2,0),"0")</f>
        <v>0</v>
      </c>
      <c r="I25" s="145" t="str">
        <f>IFERROR(VLOOKUP(B25,[1]本系學生核准修讀雙修!A$4:B$21,2,0),"0")</f>
        <v>0</v>
      </c>
      <c r="J25" s="147">
        <v>0</v>
      </c>
      <c r="K25" s="145" t="str">
        <f>IFERROR(VLOOKUP(B25,[2]申請此系為雙修!A$4:B$25,2,0),"0")</f>
        <v>0</v>
      </c>
      <c r="L25" s="148" t="str">
        <f>IFERROR(VLOOKUP(B25,[1]核准修讀此系為雙修!A$4:B$19,2,0),"0")</f>
        <v>0</v>
      </c>
    </row>
    <row r="26" spans="1:12">
      <c r="A26" s="355"/>
      <c r="B26" s="46" t="s">
        <v>106</v>
      </c>
      <c r="C26" s="136">
        <f>IFERROR(VLOOKUP(B26,[2]本系生有申請輔系!A$4:B$32,2,0),"0")</f>
        <v>2</v>
      </c>
      <c r="D26" s="137">
        <f>IFERROR(VLOOKUP(B26,[1]核准修讀此系為輔系!A$4:B$30,2,0),"0")</f>
        <v>14</v>
      </c>
      <c r="E26" s="138">
        <v>15</v>
      </c>
      <c r="F26" s="137">
        <f>IFERROR(VLOOKUP(B26,[2]申請此系為輔系!A$4:B$32,2,0)," 0")</f>
        <v>31</v>
      </c>
      <c r="G26" s="139">
        <f>IFERROR(VLOOKUP(B26,[1]本系學生核准修讀輔系!A$4:B$30,2,0),"0")</f>
        <v>2</v>
      </c>
      <c r="H26" s="214" t="str">
        <f>IFERROR(VLOOKUP(B26,[2]本系學生有申請雙修!A$4:B$23,2,0),"0")</f>
        <v>0</v>
      </c>
      <c r="I26" s="137" t="str">
        <f>IFERROR(VLOOKUP(B26,[1]本系學生核准修讀雙修!A$4:B$21,2,0),"0")</f>
        <v>0</v>
      </c>
      <c r="J26" s="138">
        <v>5</v>
      </c>
      <c r="K26" s="137">
        <f>IFERROR(VLOOKUP(B26,[2]申請此系為雙修!A$4:B$25,2,0),"0")</f>
        <v>2</v>
      </c>
      <c r="L26" s="139">
        <f>IFERROR(VLOOKUP(B26,[1]核准修讀此系為雙修!A$4:B$19,2,0),"0")</f>
        <v>2</v>
      </c>
    </row>
    <row r="27" spans="1:12">
      <c r="A27" s="355"/>
      <c r="B27" s="46" t="s">
        <v>130</v>
      </c>
      <c r="C27" s="136">
        <f>IFERROR(VLOOKUP(B27,[2]本系生有申請輔系!A$4:B$32,2,0),"0")</f>
        <v>13</v>
      </c>
      <c r="D27" s="137">
        <f>IFERROR(VLOOKUP(B27,[1]核准修讀此系為輔系!A$4:B$30,2,0),"0")</f>
        <v>5</v>
      </c>
      <c r="E27" s="138">
        <v>5</v>
      </c>
      <c r="F27" s="137">
        <f>IFERROR(VLOOKUP(B27,[2]申請此系為輔系!A$4:B$32,2,0)," 0")</f>
        <v>11</v>
      </c>
      <c r="G27" s="139">
        <f>IFERROR(VLOOKUP(B27,[1]本系學生核准修讀輔系!A$4:B$30,2,0),"0")</f>
        <v>9</v>
      </c>
      <c r="H27" s="214">
        <f>IFERROR(VLOOKUP(B27,[2]本系學生有申請雙修!A$4:B$23,2,0),"0")</f>
        <v>1</v>
      </c>
      <c r="I27" s="137">
        <f>IFERROR(VLOOKUP(B27,[1]本系學生核准修讀雙修!A$4:B$21,2,0),"0")</f>
        <v>1</v>
      </c>
      <c r="J27" s="138">
        <v>5</v>
      </c>
      <c r="K27" s="137">
        <f>IFERROR(VLOOKUP(B27,[2]申請此系為雙修!A$4:B$25,2,0),"0")</f>
        <v>1</v>
      </c>
      <c r="L27" s="139" t="str">
        <f>IFERROR(VLOOKUP(B27,[1]核准修讀此系為雙修!A$4:B$19,2,0),"0")</f>
        <v>0</v>
      </c>
    </row>
    <row r="28" spans="1:12">
      <c r="A28" s="355"/>
      <c r="B28" s="126" t="s">
        <v>131</v>
      </c>
      <c r="C28" s="136">
        <f>IFERROR(VLOOKUP(B28,[2]本系生有申請輔系!A$4:B$32,2,0),"0")</f>
        <v>2</v>
      </c>
      <c r="D28" s="137" t="str">
        <f>IFERROR(VLOOKUP(B28,[1]核准修讀此系為輔系!A$4:B$30,2,0),"0")</f>
        <v>0</v>
      </c>
      <c r="E28" s="138" t="s">
        <v>157</v>
      </c>
      <c r="F28" s="137" t="str">
        <f>IFERROR(VLOOKUP(B28,[2]申請此系為輔系!A$4:B$32,2,0)," 0")</f>
        <v xml:space="preserve"> 0</v>
      </c>
      <c r="G28" s="139">
        <f>IFERROR(VLOOKUP(B28,[1]本系學生核准修讀輔系!A$4:B$30,2,0),"0")</f>
        <v>2</v>
      </c>
      <c r="H28" s="214" t="str">
        <f>IFERROR(VLOOKUP(B28,[2]本系學生有申請雙修!A$4:B$23,2,0),"0")</f>
        <v>0</v>
      </c>
      <c r="I28" s="137" t="str">
        <f>IFERROR(VLOOKUP(B28,[1]本系學生核准修讀雙修!A$4:B$21,2,0),"0")</f>
        <v>0</v>
      </c>
      <c r="J28" s="138">
        <v>0</v>
      </c>
      <c r="K28" s="137" t="str">
        <f>IFERROR(VLOOKUP(B28,[2]申請此系為雙修!A$4:B$25,2,0),"0")</f>
        <v>0</v>
      </c>
      <c r="L28" s="139" t="str">
        <f>IFERROR(VLOOKUP(B28,[1]核准修讀此系為雙修!A$4:B$19,2,0),"0")</f>
        <v>0</v>
      </c>
    </row>
    <row r="29" spans="1:12">
      <c r="A29" s="355"/>
      <c r="B29" s="126" t="s">
        <v>105</v>
      </c>
      <c r="C29" s="136" t="str">
        <f>IFERROR(VLOOKUP(B29,[2]本系生有申請輔系!A$4:B$32,2,0),"0")</f>
        <v>0</v>
      </c>
      <c r="D29" s="137" t="str">
        <f>IFERROR(VLOOKUP(B29,[1]核准修讀此系為輔系!A$4:B$30,2,0),"0")</f>
        <v>0</v>
      </c>
      <c r="E29" s="138" t="s">
        <v>157</v>
      </c>
      <c r="F29" s="137" t="str">
        <f>IFERROR(VLOOKUP(B29,[2]申請此系為輔系!A$4:B$32,2,0)," 0")</f>
        <v xml:space="preserve"> 0</v>
      </c>
      <c r="G29" s="139" t="str">
        <f>IFERROR(VLOOKUP(B29,[1]本系學生核准修讀輔系!A$4:B$30,2,0),"0")</f>
        <v>0</v>
      </c>
      <c r="H29" s="214" t="str">
        <f>IFERROR(VLOOKUP(B29,[2]本系學生有申請雙修!A$4:B$23,2,0),"0")</f>
        <v>0</v>
      </c>
      <c r="I29" s="137" t="str">
        <f>IFERROR(VLOOKUP(B29,[1]本系學生核准修讀雙修!A$4:B$21,2,0),"0")</f>
        <v>0</v>
      </c>
      <c r="J29" s="138">
        <v>0</v>
      </c>
      <c r="K29" s="137" t="str">
        <f>IFERROR(VLOOKUP(B29,[2]申請此系為雙修!A$4:B$25,2,0),"0")</f>
        <v>0</v>
      </c>
      <c r="L29" s="139" t="str">
        <f>IFERROR(VLOOKUP(B29,[1]核准修讀此系為雙修!A$4:B$19,2,0),"0")</f>
        <v>0</v>
      </c>
    </row>
    <row r="30" spans="1:12" ht="17.5" thickBot="1">
      <c r="A30" s="359"/>
      <c r="B30" s="131" t="s">
        <v>154</v>
      </c>
      <c r="C30" s="149">
        <f>IFERROR(VLOOKUP(B30,[2]本系生有申請輔系!A$4:B$32,2,0),"0")</f>
        <v>1</v>
      </c>
      <c r="D30" s="150" t="str">
        <f>IFERROR(VLOOKUP(B30,[1]核准修讀此系為輔系!A$4:B$30,2,0),"0")</f>
        <v>0</v>
      </c>
      <c r="E30" s="151">
        <v>0</v>
      </c>
      <c r="F30" s="150" t="str">
        <f>IFERROR(VLOOKUP(B30,[2]申請此系為輔系!A$4:B$32,2,0)," 0")</f>
        <v xml:space="preserve"> 0</v>
      </c>
      <c r="G30" s="152">
        <v>1</v>
      </c>
      <c r="H30" s="217" t="str">
        <f>IFERROR(VLOOKUP(B30,[2]本系學生有申請雙修!A$4:B$23,2,0),"0")</f>
        <v>0</v>
      </c>
      <c r="I30" s="150" t="str">
        <f>IFERROR(VLOOKUP(B30,[1]本系學生核准修讀雙修!A$4:B$21,2,0),"0")</f>
        <v>0</v>
      </c>
      <c r="J30" s="151">
        <v>0</v>
      </c>
      <c r="K30" s="150" t="str">
        <f>IFERROR(VLOOKUP(B30,[2]申請此系為雙修!A$4:B$25,2,0),"0")</f>
        <v>0</v>
      </c>
      <c r="L30" s="152" t="str">
        <f>IFERROR(VLOOKUP(B30,[1]核准修讀此系為雙修!A$4:B$19,2,0),"0")</f>
        <v>0</v>
      </c>
    </row>
    <row r="31" spans="1:12" ht="17.149999999999999" customHeight="1">
      <c r="A31" s="340" t="s">
        <v>80</v>
      </c>
      <c r="B31" s="129" t="s">
        <v>132</v>
      </c>
      <c r="C31" s="132">
        <f>IFERROR(VLOOKUP(B31,[2]本系生有申請輔系!A$4:B$32,2,0),"0")</f>
        <v>3</v>
      </c>
      <c r="D31" s="133" t="str">
        <f>IFERROR(VLOOKUP(B31,[1]核准修讀此系為輔系!A$4:B$30,2,0),"0")</f>
        <v>0</v>
      </c>
      <c r="E31" s="134">
        <v>3</v>
      </c>
      <c r="F31" s="133" t="str">
        <f>IFERROR(VLOOKUP(B31,[2]申請此系為輔系!A$4:B$32,2,0)," 0")</f>
        <v xml:space="preserve"> 0</v>
      </c>
      <c r="G31" s="135">
        <f>IFERROR(VLOOKUP(B31,[1]本系學生核准修讀輔系!A$4:B$30,2,0),"0")</f>
        <v>2</v>
      </c>
      <c r="H31" s="213" t="str">
        <f>IFERROR(VLOOKUP(B31,[2]本系學生有申請雙修!A$4:B$23,2,0),"0")</f>
        <v>0</v>
      </c>
      <c r="I31" s="133" t="str">
        <f>IFERROR(VLOOKUP(B31,[1]本系學生核准修讀雙修!A$4:B$21,2,0),"0")</f>
        <v>0</v>
      </c>
      <c r="J31" s="134">
        <v>3</v>
      </c>
      <c r="K31" s="133">
        <f>IFERROR(VLOOKUP(B31,[2]申請此系為雙修!A$4:B$25,2,0),"0")</f>
        <v>1</v>
      </c>
      <c r="L31" s="135" t="str">
        <f>IFERROR(VLOOKUP(B31,[1]核准修讀此系為雙修!A$4:B$19,2,0),"0")</f>
        <v>0</v>
      </c>
    </row>
    <row r="32" spans="1:12">
      <c r="A32" s="355"/>
      <c r="B32" s="46" t="s">
        <v>108</v>
      </c>
      <c r="C32" s="136" t="str">
        <f>IFERROR(VLOOKUP(B32,[2]本系生有申請輔系!A$4:B$32,2,0),"0")</f>
        <v>0</v>
      </c>
      <c r="D32" s="137">
        <f>IFERROR(VLOOKUP(B32,[1]核准修讀此系為輔系!A$4:B$30,2,0),"0")</f>
        <v>1</v>
      </c>
      <c r="E32" s="138">
        <v>10</v>
      </c>
      <c r="F32" s="137">
        <f>IFERROR(VLOOKUP(B32,[2]申請此系為輔系!A$4:B$32,2,0)," 0")</f>
        <v>2</v>
      </c>
      <c r="G32" s="139" t="str">
        <f>IFERROR(VLOOKUP(B32,[1]本系學生核准修讀輔系!A$4:B$30,2,0),"0")</f>
        <v>0</v>
      </c>
      <c r="H32" s="214" t="str">
        <f>IFERROR(VLOOKUP(B32,[2]本系學生有申請雙修!A$4:B$23,2,0),"0")</f>
        <v>0</v>
      </c>
      <c r="I32" s="137" t="str">
        <f>IFERROR(VLOOKUP(B32,[1]本系學生核准修讀雙修!A$4:B$21,2,0),"0")</f>
        <v>0</v>
      </c>
      <c r="J32" s="138">
        <v>10</v>
      </c>
      <c r="K32" s="137">
        <f>IFERROR(VLOOKUP(B32,[2]申請此系為雙修!A$4:B$25,2,0),"0")</f>
        <v>2</v>
      </c>
      <c r="L32" s="139" t="str">
        <f>IFERROR(VLOOKUP(B32,[1]核准修讀此系為雙修!A$4:B$19,2,0),"0")</f>
        <v>0</v>
      </c>
    </row>
    <row r="33" spans="1:12">
      <c r="A33" s="355"/>
      <c r="B33" s="46" t="s">
        <v>133</v>
      </c>
      <c r="C33" s="136" t="str">
        <f>IFERROR(VLOOKUP(B33,[2]本系生有申請輔系!A$4:B$32,2,0),"0")</f>
        <v>0</v>
      </c>
      <c r="D33" s="137">
        <f>IFERROR(VLOOKUP(B33,[1]核准修讀此系為輔系!A$4:B$30,2,0),"0")</f>
        <v>1</v>
      </c>
      <c r="E33" s="138">
        <v>10</v>
      </c>
      <c r="F33" s="137">
        <f>IFERROR(VLOOKUP(B33,[2]申請此系為輔系!A$4:B$32,2,0)," 0")</f>
        <v>1</v>
      </c>
      <c r="G33" s="139" t="str">
        <f>IFERROR(VLOOKUP(B33,[1]本系學生核准修讀輔系!A$4:B$30,2,0),"0")</f>
        <v>0</v>
      </c>
      <c r="H33" s="214">
        <f>IFERROR(VLOOKUP(B33,[2]本系學生有申請雙修!A$4:B$23,2,0),"0")</f>
        <v>3</v>
      </c>
      <c r="I33" s="137">
        <f>IFERROR(VLOOKUP(B33,[1]本系學生核准修讀雙修!A$4:B$21,2,0),"0")</f>
        <v>1</v>
      </c>
      <c r="J33" s="138">
        <v>1</v>
      </c>
      <c r="K33" s="137">
        <f>IFERROR(VLOOKUP(B33,[2]申請此系為雙修!A$4:B$25,2,0),"0")</f>
        <v>1</v>
      </c>
      <c r="L33" s="139">
        <f>IFERROR(VLOOKUP(B33,[1]核准修讀此系為雙修!A$4:B$19,2,0),"0")</f>
        <v>1</v>
      </c>
    </row>
    <row r="34" spans="1:12">
      <c r="A34" s="355"/>
      <c r="B34" s="46" t="s">
        <v>134</v>
      </c>
      <c r="C34" s="136">
        <f>IFERROR(VLOOKUP(B34,[2]本系生有申請輔系!A$4:B$32,2,0),"0")</f>
        <v>2</v>
      </c>
      <c r="D34" s="137" t="str">
        <f>IFERROR(VLOOKUP(B34,[1]核准修讀此系為輔系!A$4:B$30,2,0),"0")</f>
        <v>0</v>
      </c>
      <c r="E34" s="138">
        <v>2</v>
      </c>
      <c r="F34" s="137" t="str">
        <f>IFERROR(VLOOKUP(B34,[2]申請此系為輔系!A$4:B$32,2,0)," 0")</f>
        <v xml:space="preserve"> 0</v>
      </c>
      <c r="G34" s="139">
        <f>IFERROR(VLOOKUP(B34,[1]本系學生核准修讀輔系!A$4:B$30,2,0),"0")</f>
        <v>2</v>
      </c>
      <c r="H34" s="214">
        <f>IFERROR(VLOOKUP(B34,[2]本系學生有申請雙修!A$4:B$23,2,0),"0")</f>
        <v>5</v>
      </c>
      <c r="I34" s="137">
        <f>IFERROR(VLOOKUP(B34,[1]本系學生核准修讀雙修!A$4:B$21,2,0),"0")</f>
        <v>3</v>
      </c>
      <c r="J34" s="138">
        <v>2</v>
      </c>
      <c r="K34" s="137" t="str">
        <f>IFERROR(VLOOKUP(B34,[2]申請此系為雙修!A$4:B$25,2,0),"0")</f>
        <v>0</v>
      </c>
      <c r="L34" s="139" t="str">
        <f>IFERROR(VLOOKUP(B34,[1]核准修讀此系為雙修!A$4:B$19,2,0),"0")</f>
        <v>0</v>
      </c>
    </row>
    <row r="35" spans="1:12">
      <c r="A35" s="355"/>
      <c r="B35" s="46" t="s">
        <v>155</v>
      </c>
      <c r="C35" s="136">
        <f>IFERROR(VLOOKUP(B35,[2]本系生有申請輔系!A$4:B$32,2,0),"0")</f>
        <v>5</v>
      </c>
      <c r="D35" s="137" t="str">
        <f>IFERROR(VLOOKUP(B35,[1]核准修讀此系為輔系!A$4:B$30,2,0),"0")</f>
        <v>0</v>
      </c>
      <c r="E35" s="138">
        <v>5</v>
      </c>
      <c r="F35" s="137" t="str">
        <f>IFERROR(VLOOKUP(B35,[2]申請此系為輔系!A$4:B$32,2,0)," 0")</f>
        <v xml:space="preserve"> 0</v>
      </c>
      <c r="G35" s="139">
        <f>IFERROR(VLOOKUP(B35,[1]本系學生核准修讀輔系!A$4:B$30,2,0),"0")</f>
        <v>4</v>
      </c>
      <c r="H35" s="214" t="str">
        <f>IFERROR(VLOOKUP(B35,[2]本系學生有申請雙修!A$4:B$23,2,0),"0")</f>
        <v>0</v>
      </c>
      <c r="I35" s="137" t="str">
        <f>IFERROR(VLOOKUP(B35,[1]本系學生核准修讀雙修!A$4:B$21,2,0),"0")</f>
        <v>0</v>
      </c>
      <c r="J35" s="138">
        <v>5</v>
      </c>
      <c r="K35" s="137" t="str">
        <f>IFERROR(VLOOKUP(B35,[2]申請此系為雙修!A$4:B$25,2,0),"0")</f>
        <v>0</v>
      </c>
      <c r="L35" s="139" t="str">
        <f>IFERROR(VLOOKUP(B35,[1]核准修讀此系為雙修!A$4:B$19,2,0),"0")</f>
        <v>0</v>
      </c>
    </row>
    <row r="36" spans="1:12">
      <c r="A36" s="355"/>
      <c r="B36" s="46" t="s">
        <v>135</v>
      </c>
      <c r="C36" s="136" t="str">
        <f>IFERROR(VLOOKUP(B36,[2]本系生有申請輔系!A$4:B$32,2,0),"0")</f>
        <v>0</v>
      </c>
      <c r="D36" s="137" t="str">
        <f>IFERROR(VLOOKUP(B36,[1]核准修讀此系為輔系!A$4:B$30,2,0),"0")</f>
        <v>0</v>
      </c>
      <c r="E36" s="138">
        <v>2</v>
      </c>
      <c r="F36" s="137" t="str">
        <f>IFERROR(VLOOKUP(B36,[2]申請此系為輔系!A$4:B$32,2,0)," 0")</f>
        <v xml:space="preserve"> 0</v>
      </c>
      <c r="G36" s="139" t="str">
        <f>IFERROR(VLOOKUP(B36,[1]本系學生核准修讀輔系!A$4:B$30,2,0),"0")</f>
        <v>0</v>
      </c>
      <c r="H36" s="214" t="str">
        <f>IFERROR(VLOOKUP(B36,[2]本系學生有申請雙修!A$4:B$23,2,0),"0")</f>
        <v>0</v>
      </c>
      <c r="I36" s="137" t="str">
        <f>IFERROR(VLOOKUP(B36,[1]本系學生核准修讀雙修!A$4:B$21,2,0),"0")</f>
        <v>0</v>
      </c>
      <c r="J36" s="138">
        <v>1</v>
      </c>
      <c r="K36" s="137" t="str">
        <f>IFERROR(VLOOKUP(B36,[2]申請此系為雙修!A$4:B$25,2,0),"0")</f>
        <v>0</v>
      </c>
      <c r="L36" s="139" t="str">
        <f>IFERROR(VLOOKUP(B36,[1]核准修讀此系為雙修!A$4:B$19,2,0),"0")</f>
        <v>0</v>
      </c>
    </row>
    <row r="37" spans="1:12">
      <c r="A37" s="355"/>
      <c r="B37" s="46" t="s">
        <v>136</v>
      </c>
      <c r="C37" s="136" t="str">
        <f>IFERROR(VLOOKUP(B37,[2]本系生有申請輔系!A$4:B$32,2,0),"0")</f>
        <v>0</v>
      </c>
      <c r="D37" s="137">
        <f>IFERROR(VLOOKUP(B37,[1]核准修讀此系為輔系!A$4:B$30,2,0),"0")</f>
        <v>1</v>
      </c>
      <c r="E37" s="138">
        <v>5</v>
      </c>
      <c r="F37" s="137">
        <f>IFERROR(VLOOKUP(B37,[2]申請此系為輔系!A$4:B$32,2,0)," 0")</f>
        <v>1</v>
      </c>
      <c r="G37" s="139" t="str">
        <f>IFERROR(VLOOKUP(B37,[1]本系學生核准修讀輔系!A$4:B$30,2,0),"0")</f>
        <v>0</v>
      </c>
      <c r="H37" s="214" t="str">
        <f>IFERROR(VLOOKUP(B37,[2]本系學生有申請雙修!A$4:B$23,2,0),"0")</f>
        <v>0</v>
      </c>
      <c r="I37" s="137" t="str">
        <f>IFERROR(VLOOKUP(B37,[1]本系學生核准修讀雙修!A$4:B$21,2,0),"0")</f>
        <v>0</v>
      </c>
      <c r="J37" s="138">
        <v>5</v>
      </c>
      <c r="K37" s="137">
        <f>IFERROR(VLOOKUP(B37,[2]申請此系為雙修!A$4:B$25,2,0),"0")</f>
        <v>1</v>
      </c>
      <c r="L37" s="139" t="str">
        <f>IFERROR(VLOOKUP(B37,[1]核准修讀此系為雙修!A$4:B$19,2,0),"0")</f>
        <v>0</v>
      </c>
    </row>
    <row r="38" spans="1:12">
      <c r="A38" s="355"/>
      <c r="B38" s="46" t="s">
        <v>137</v>
      </c>
      <c r="C38" s="136">
        <f>IFERROR(VLOOKUP(B38,[2]本系生有申請輔系!A$4:B$32,2,0),"0")</f>
        <v>2</v>
      </c>
      <c r="D38" s="137" t="str">
        <f>IFERROR(VLOOKUP(B38,[1]核准修讀此系為輔系!A$4:B$30,2,0),"0")</f>
        <v>0</v>
      </c>
      <c r="E38" s="138">
        <v>5</v>
      </c>
      <c r="F38" s="137" t="str">
        <f>IFERROR(VLOOKUP(B38,[2]申請此系為輔系!A$4:B$32,2,0)," 0")</f>
        <v xml:space="preserve"> 0</v>
      </c>
      <c r="G38" s="139">
        <f>IFERROR(VLOOKUP(B38,[1]本系學生核准修讀輔系!A$4:B$30,2,0),"0")</f>
        <v>2</v>
      </c>
      <c r="H38" s="214">
        <f>IFERROR(VLOOKUP(B38,[2]本系學生有申請雙修!A$4:B$23,2,0),"0")</f>
        <v>1</v>
      </c>
      <c r="I38" s="137">
        <f>IFERROR(VLOOKUP(B38,[1]本系學生核准修讀雙修!A$4:B$21,2,0),"0")</f>
        <v>1</v>
      </c>
      <c r="J38" s="138">
        <v>5</v>
      </c>
      <c r="K38" s="137">
        <f>IFERROR(VLOOKUP(B38,[2]申請此系為雙修!A$4:B$25,2,0),"0")</f>
        <v>1</v>
      </c>
      <c r="L38" s="139">
        <f>IFERROR(VLOOKUP(B38,[1]核准修讀此系為雙修!A$4:B$19,2,0),"0")</f>
        <v>1</v>
      </c>
    </row>
    <row r="39" spans="1:12">
      <c r="A39" s="355"/>
      <c r="B39" s="46" t="s">
        <v>138</v>
      </c>
      <c r="C39" s="136" t="str">
        <f>IFERROR(VLOOKUP(B39,[2]本系生有申請輔系!A$4:B$32,2,0),"0")</f>
        <v>0</v>
      </c>
      <c r="D39" s="137" t="str">
        <f>IFERROR(VLOOKUP(B39,[1]核准修讀此系為輔系!A$4:B$30,2,0),"0")</f>
        <v>0</v>
      </c>
      <c r="E39" s="138">
        <v>0</v>
      </c>
      <c r="F39" s="137" t="str">
        <f>IFERROR(VLOOKUP(B39,[2]申請此系為輔系!A$4:B$32,2,0)," 0")</f>
        <v xml:space="preserve"> 0</v>
      </c>
      <c r="G39" s="139" t="str">
        <f>IFERROR(VLOOKUP(B39,[1]本系學生核准修讀輔系!A$4:B$30,2,0),"0")</f>
        <v>0</v>
      </c>
      <c r="H39" s="214" t="str">
        <f>IFERROR(VLOOKUP(B39,[2]本系學生有申請雙修!A$4:B$23,2,0),"0")</f>
        <v>0</v>
      </c>
      <c r="I39" s="137" t="str">
        <f>IFERROR(VLOOKUP(B39,[1]本系學生核准修讀雙修!A$4:B$21,2,0),"0")</f>
        <v>0</v>
      </c>
      <c r="J39" s="138">
        <v>0</v>
      </c>
      <c r="K39" s="137" t="str">
        <f>IFERROR(VLOOKUP(B39,[2]申請此系為雙修!A$4:B$25,2,0),"0")</f>
        <v>0</v>
      </c>
      <c r="L39" s="139" t="str">
        <f>IFERROR(VLOOKUP(B39,[1]核准修讀此系為雙修!A$4:B$19,2,0),"0")</f>
        <v>0</v>
      </c>
    </row>
    <row r="40" spans="1:12">
      <c r="A40" s="355"/>
      <c r="B40" s="130" t="s">
        <v>109</v>
      </c>
      <c r="C40" s="136" t="str">
        <f>IFERROR(VLOOKUP(B40,[2]本系生有申請輔系!A$4:B$32,2,0),"0")</f>
        <v>0</v>
      </c>
      <c r="D40" s="137" t="str">
        <f>IFERROR(VLOOKUP(B40,[1]核准修讀此系為輔系!A$4:B$30,2,0),"0")</f>
        <v>0</v>
      </c>
      <c r="E40" s="138">
        <v>0</v>
      </c>
      <c r="F40" s="137" t="str">
        <f>IFERROR(VLOOKUP(B40,[2]申請此系為輔系!A$4:B$32,2,0)," 0")</f>
        <v xml:space="preserve"> 0</v>
      </c>
      <c r="G40" s="139" t="str">
        <f>IFERROR(VLOOKUP(B40,[1]本系學生核准修讀輔系!A$4:B$30,2,0),"0")</f>
        <v>0</v>
      </c>
      <c r="H40" s="214" t="str">
        <f>IFERROR(VLOOKUP(B40,[2]本系學生有申請雙修!A$4:B$23,2,0),"0")</f>
        <v>0</v>
      </c>
      <c r="I40" s="137" t="str">
        <f>IFERROR(VLOOKUP(B40,[1]本系學生核准修讀雙修!A$4:B$21,2,0),"0")</f>
        <v>0</v>
      </c>
      <c r="J40" s="138">
        <v>0</v>
      </c>
      <c r="K40" s="137" t="str">
        <f>IFERROR(VLOOKUP(B40,[2]申請此系為雙修!A$4:B$25,2,0),"0")</f>
        <v>0</v>
      </c>
      <c r="L40" s="139" t="str">
        <f>IFERROR(VLOOKUP(B40,[1]核准修讀此系為雙修!A$4:B$19,2,0),"0")</f>
        <v>0</v>
      </c>
    </row>
    <row r="41" spans="1:12">
      <c r="A41" s="355"/>
      <c r="B41" s="130" t="s">
        <v>107</v>
      </c>
      <c r="C41" s="136" t="str">
        <f>IFERROR(VLOOKUP(B41,[2]本系生有申請輔系!A$4:B$32,2,0),"0")</f>
        <v>0</v>
      </c>
      <c r="D41" s="137" t="str">
        <f>IFERROR(VLOOKUP(B41,[1]核准修讀此系為輔系!A$4:B$30,2,0),"0")</f>
        <v>0</v>
      </c>
      <c r="E41" s="138">
        <v>0</v>
      </c>
      <c r="F41" s="137" t="str">
        <f>IFERROR(VLOOKUP(B41,[2]申請此系為輔系!A$4:B$32,2,0)," 0")</f>
        <v xml:space="preserve"> 0</v>
      </c>
      <c r="G41" s="139" t="str">
        <f>IFERROR(VLOOKUP(B41,[1]本系學生核准修讀輔系!A$4:B$30,2,0),"0")</f>
        <v>0</v>
      </c>
      <c r="H41" s="214" t="str">
        <f>IFERROR(VLOOKUP(B41,[2]本系學生有申請雙修!A$4:B$23,2,0),"0")</f>
        <v>0</v>
      </c>
      <c r="I41" s="137" t="str">
        <f>IFERROR(VLOOKUP(B41,[1]本系學生核准修讀雙修!A$4:B$21,2,0),"0")</f>
        <v>0</v>
      </c>
      <c r="J41" s="138">
        <v>0</v>
      </c>
      <c r="K41" s="137" t="str">
        <f>IFERROR(VLOOKUP(B41,[2]申請此系為雙修!A$4:B$25,2,0),"0")</f>
        <v>0</v>
      </c>
      <c r="L41" s="139" t="str">
        <f>IFERROR(VLOOKUP(B41,[1]核准修讀此系為雙修!A$4:B$19,2,0),"0")</f>
        <v>0</v>
      </c>
    </row>
    <row r="42" spans="1:12" ht="17.5" thickBot="1">
      <c r="A42" s="359"/>
      <c r="B42" s="128" t="s">
        <v>139</v>
      </c>
      <c r="C42" s="140" t="str">
        <f>IFERROR(VLOOKUP(B42,[2]本系生有申請輔系!A$4:B$32,2,0),"0")</f>
        <v>0</v>
      </c>
      <c r="D42" s="141" t="str">
        <f>IFERROR(VLOOKUP(B42,[1]核准修讀此系為輔系!A$4:B$30,2,0),"0")</f>
        <v>0</v>
      </c>
      <c r="E42" s="142">
        <v>0</v>
      </c>
      <c r="F42" s="141" t="str">
        <f>IFERROR(VLOOKUP(B42,[2]申請此系為輔系!A$4:B$32,2,0)," 0")</f>
        <v xml:space="preserve"> 0</v>
      </c>
      <c r="G42" s="143" t="str">
        <f>IFERROR(VLOOKUP(B42,[1]本系學生核准修讀輔系!A$4:B$30,2,0),"0")</f>
        <v>0</v>
      </c>
      <c r="H42" s="215" t="str">
        <f>IFERROR(VLOOKUP(B42,[2]本系學生有申請雙修!A$4:B$23,2,0),"0")</f>
        <v>0</v>
      </c>
      <c r="I42" s="141" t="str">
        <f>IFERROR(VLOOKUP(B42,[1]本系學生核准修讀雙修!A$4:B$21,2,0),"0")</f>
        <v>0</v>
      </c>
      <c r="J42" s="142">
        <v>0</v>
      </c>
      <c r="K42" s="141" t="str">
        <f>IFERROR(VLOOKUP(B42,[2]申請此系為雙修!A$4:B$25,2,0),"0")</f>
        <v>0</v>
      </c>
      <c r="L42" s="143" t="str">
        <f>IFERROR(VLOOKUP(B42,[1]核准修讀此系為雙修!A$4:B$19,2,0),"0")</f>
        <v>0</v>
      </c>
    </row>
    <row r="43" spans="1:12" ht="17.149999999999999" customHeight="1">
      <c r="A43" s="340" t="s">
        <v>82</v>
      </c>
      <c r="B43" s="125" t="s">
        <v>140</v>
      </c>
      <c r="C43" s="132">
        <f>IFERROR(VLOOKUP(B43,[2]本系生有申請輔系!A$4:B$32,2,0),"0")</f>
        <v>3</v>
      </c>
      <c r="D43" s="133" t="str">
        <f>IFERROR(VLOOKUP(B43,[1]核准修讀此系為輔系!A$4:B$30,2,0),"0")</f>
        <v>0</v>
      </c>
      <c r="E43" s="134" t="s">
        <v>59</v>
      </c>
      <c r="F43" s="133" t="str">
        <f>IFERROR(VLOOKUP(B43,[2]申請此系為輔系!A$4:B$32,2,0)," 0")</f>
        <v xml:space="preserve"> 0</v>
      </c>
      <c r="G43" s="135">
        <f>IFERROR(VLOOKUP(B43,[1]本系學生核准修讀輔系!A$4:B$30,2,0),"0")</f>
        <v>3</v>
      </c>
      <c r="H43" s="213">
        <f>IFERROR(VLOOKUP(B43,[2]本系學生有申請雙修!A$4:B$23,2,0),"0")</f>
        <v>1</v>
      </c>
      <c r="I43" s="133">
        <f>IFERROR(VLOOKUP(B43,[1]本系學生核准修讀雙修!A$4:B$21,2,0),"0")</f>
        <v>1</v>
      </c>
      <c r="J43" s="134" t="s">
        <v>59</v>
      </c>
      <c r="K43" s="133" t="str">
        <f>IFERROR(VLOOKUP(B43,[2]申請此系為雙修!A$4:B$25,2,0),"0")</f>
        <v>0</v>
      </c>
      <c r="L43" s="135" t="str">
        <f>IFERROR(VLOOKUP(B43,[1]核准修讀此系為雙修!A$4:B$19,2,0),"0")</f>
        <v>0</v>
      </c>
    </row>
    <row r="44" spans="1:12">
      <c r="A44" s="355"/>
      <c r="B44" s="46" t="s">
        <v>141</v>
      </c>
      <c r="C44" s="136">
        <f>IFERROR(VLOOKUP(B44,[2]本系生有申請輔系!A$4:B$32,2,0),"0")</f>
        <v>2</v>
      </c>
      <c r="D44" s="137">
        <f>IFERROR(VLOOKUP(B44,[1]核准修讀此系為輔系!A$4:B$30,2,0),"0")</f>
        <v>2</v>
      </c>
      <c r="E44" s="138">
        <v>5</v>
      </c>
      <c r="F44" s="137">
        <f>IFERROR(VLOOKUP(B44,[2]申請此系為輔系!A$4:B$32,2,0)," 0")</f>
        <v>2</v>
      </c>
      <c r="G44" s="139">
        <f>IFERROR(VLOOKUP(B44,[1]本系學生核准修讀輔系!A$4:B$30,2,0),"0")</f>
        <v>2</v>
      </c>
      <c r="H44" s="214" t="str">
        <f>IFERROR(VLOOKUP(B44,[2]本系學生有申請雙修!A$4:B$23,2,0),"0")</f>
        <v>0</v>
      </c>
      <c r="I44" s="137" t="str">
        <f>IFERROR(VLOOKUP(B44,[1]本系學生核准修讀雙修!A$4:B$21,2,0),"0")</f>
        <v>0</v>
      </c>
      <c r="J44" s="138">
        <v>5</v>
      </c>
      <c r="K44" s="137" t="str">
        <f>IFERROR(VLOOKUP(B44,[2]申請此系為雙修!A$4:B$25,2,0),"0")</f>
        <v>0</v>
      </c>
      <c r="L44" s="139" t="str">
        <f>IFERROR(VLOOKUP(B44,[1]核准修讀此系為雙修!A$4:B$19,2,0),"0")</f>
        <v>0</v>
      </c>
    </row>
    <row r="45" spans="1:12">
      <c r="A45" s="355"/>
      <c r="B45" s="46" t="s">
        <v>142</v>
      </c>
      <c r="C45" s="136" t="str">
        <f>IFERROR(VLOOKUP(B45,[2]本系生有申請輔系!A$4:B$32,2,0),"0")</f>
        <v>0</v>
      </c>
      <c r="D45" s="137">
        <f>IFERROR(VLOOKUP(B45,[1]核准修讀此系為輔系!A$4:B$30,2,0),"0")</f>
        <v>3</v>
      </c>
      <c r="E45" s="138">
        <v>5</v>
      </c>
      <c r="F45" s="137">
        <f>IFERROR(VLOOKUP(B45,[2]申請此系為輔系!A$4:B$32,2,0)," 0")</f>
        <v>3</v>
      </c>
      <c r="G45" s="139" t="str">
        <f>IFERROR(VLOOKUP(B45,[1]本系學生核准修讀輔系!A$4:B$30,2,0),"0")</f>
        <v>0</v>
      </c>
      <c r="H45" s="214" t="str">
        <f>IFERROR(VLOOKUP(B45,[2]本系學生有申請雙修!A$4:B$23,2,0),"0")</f>
        <v>0</v>
      </c>
      <c r="I45" s="137" t="str">
        <f>IFERROR(VLOOKUP(B45,[1]本系學生核准修讀雙修!A$4:B$21,2,0),"0")</f>
        <v>0</v>
      </c>
      <c r="J45" s="138">
        <v>5</v>
      </c>
      <c r="K45" s="137">
        <f>IFERROR(VLOOKUP(B45,[2]申請此系為雙修!A$4:B$25,2,0),"0")</f>
        <v>1</v>
      </c>
      <c r="L45" s="139">
        <f>IFERROR(VLOOKUP(B45,[1]核准修讀此系為雙修!A$4:B$19,2,0),"0")</f>
        <v>1</v>
      </c>
    </row>
    <row r="46" spans="1:12">
      <c r="A46" s="355"/>
      <c r="B46" s="46" t="s">
        <v>143</v>
      </c>
      <c r="C46" s="136">
        <f>IFERROR(VLOOKUP(B46,[2]本系生有申請輔系!A$4:B$32,2,0),"0")</f>
        <v>3</v>
      </c>
      <c r="D46" s="137" t="str">
        <f>IFERROR(VLOOKUP(B46,[1]核准修讀此系為輔系!A$4:B$30,2,0),"0")</f>
        <v>0</v>
      </c>
      <c r="E46" s="138" t="s">
        <v>59</v>
      </c>
      <c r="F46" s="137" t="str">
        <f>IFERROR(VLOOKUP(B46,[2]申請此系為輔系!A$4:B$32,2,0)," 0")</f>
        <v xml:space="preserve"> 0</v>
      </c>
      <c r="G46" s="139">
        <f>IFERROR(VLOOKUP(B46,[1]本系學生核准修讀輔系!A$4:B$30,2,0),"0")</f>
        <v>2</v>
      </c>
      <c r="H46" s="214">
        <f>IFERROR(VLOOKUP(B46,[2]本系學生有申請雙修!A$4:B$23,2,0),"0")</f>
        <v>1</v>
      </c>
      <c r="I46" s="137" t="str">
        <f>IFERROR(VLOOKUP(B46,[1]本系學生核准修讀雙修!A$4:B$21,2,0),"0")</f>
        <v>0</v>
      </c>
      <c r="J46" s="138">
        <v>0</v>
      </c>
      <c r="K46" s="137" t="str">
        <f>IFERROR(VLOOKUP(B46,[2]申請此系為雙修!A$4:B$25,2,0),"0")</f>
        <v>0</v>
      </c>
      <c r="L46" s="139" t="str">
        <f>IFERROR(VLOOKUP(B46,[1]核准修讀此系為雙修!A$4:B$19,2,0),"0")</f>
        <v>0</v>
      </c>
    </row>
    <row r="47" spans="1:12">
      <c r="A47" s="355"/>
      <c r="B47" s="46" t="s">
        <v>144</v>
      </c>
      <c r="C47" s="136" t="str">
        <f>IFERROR(VLOOKUP(B47,[2]本系生有申請輔系!A$4:B$32,2,0),"0")</f>
        <v>0</v>
      </c>
      <c r="D47" s="137" t="str">
        <f>IFERROR(VLOOKUP(B47,[1]核准修讀此系為輔系!A$4:B$30,2,0),"0")</f>
        <v>0</v>
      </c>
      <c r="E47" s="138" t="s">
        <v>59</v>
      </c>
      <c r="F47" s="137" t="str">
        <f>IFERROR(VLOOKUP(B47,[2]申請此系為輔系!A$4:B$32,2,0)," 0")</f>
        <v xml:space="preserve"> 0</v>
      </c>
      <c r="G47" s="139" t="str">
        <f>IFERROR(VLOOKUP(B47,[1]本系學生核准修讀輔系!A$4:B$30,2,0),"0")</f>
        <v>0</v>
      </c>
      <c r="H47" s="214">
        <f>IFERROR(VLOOKUP(B47,[2]本系學生有申請雙修!A$4:B$23,2,0),"0")</f>
        <v>1</v>
      </c>
      <c r="I47" s="137">
        <f>IFERROR(VLOOKUP(B47,[1]本系學生核准修讀雙修!A$4:B$21,2,0),"0")</f>
        <v>1</v>
      </c>
      <c r="J47" s="138" t="s">
        <v>59</v>
      </c>
      <c r="K47" s="137">
        <f>IFERROR(VLOOKUP(B47,[2]申請此系為雙修!A$4:B$25,2,0),"0")</f>
        <v>3</v>
      </c>
      <c r="L47" s="139">
        <f>IFERROR(VLOOKUP(B47,[1]核准修讀此系為雙修!A$4:B$19,2,0),"0")</f>
        <v>3</v>
      </c>
    </row>
    <row r="48" spans="1:12">
      <c r="A48" s="355"/>
      <c r="B48" s="46" t="s">
        <v>110</v>
      </c>
      <c r="C48" s="136">
        <f>IFERROR(VLOOKUP(B48,[2]本系生有申請輔系!A$4:B$32,2,0),"0")</f>
        <v>1</v>
      </c>
      <c r="D48" s="137">
        <f>IFERROR(VLOOKUP(B48,[1]核准修讀此系為輔系!A$4:B$30,2,0),"0")</f>
        <v>2</v>
      </c>
      <c r="E48" s="138">
        <v>2</v>
      </c>
      <c r="F48" s="137">
        <f>IFERROR(VLOOKUP(B48,[2]申請此系為輔系!A$4:B$32,2,0)," 0")</f>
        <v>7</v>
      </c>
      <c r="G48" s="139">
        <f>IFERROR(VLOOKUP(B48,[1]本系學生核准修讀輔系!A$4:B$30,2,0),"0")</f>
        <v>1</v>
      </c>
      <c r="H48" s="214" t="str">
        <f>IFERROR(VLOOKUP(B48,[2]本系學生有申請雙修!A$4:B$23,2,0),"0")</f>
        <v>0</v>
      </c>
      <c r="I48" s="137" t="str">
        <f>IFERROR(VLOOKUP(B48,[1]本系學生核准修讀雙修!A$4:B$21,2,0),"0")</f>
        <v>0</v>
      </c>
      <c r="J48" s="138" t="s">
        <v>59</v>
      </c>
      <c r="K48" s="137">
        <f>IFERROR(VLOOKUP(B48,[2]申請此系為雙修!A$4:B$25,2,0),"0")</f>
        <v>6</v>
      </c>
      <c r="L48" s="139">
        <f>IFERROR(VLOOKUP(B48,[1]核准修讀此系為雙修!A$4:B$19,2,0),"0")</f>
        <v>2</v>
      </c>
    </row>
    <row r="49" spans="1:12">
      <c r="A49" s="355"/>
      <c r="B49" s="46" t="s">
        <v>145</v>
      </c>
      <c r="C49" s="136">
        <f>IFERROR(VLOOKUP(B49,[2]本系生有申請輔系!A$4:B$32,2,0),"0")</f>
        <v>2</v>
      </c>
      <c r="D49" s="137">
        <f>IFERROR(VLOOKUP(B49,[1]核准修讀此系為輔系!A$4:B$30,2,0),"0")</f>
        <v>5</v>
      </c>
      <c r="E49" s="138">
        <v>5</v>
      </c>
      <c r="F49" s="137">
        <f>IFERROR(VLOOKUP(B49,[2]申請此系為輔系!A$4:B$32,2,0)," 0")</f>
        <v>6</v>
      </c>
      <c r="G49" s="139">
        <f>IFERROR(VLOOKUP(B49,[1]本系學生核准修讀輔系!A$4:B$30,2,0),"0")</f>
        <v>2</v>
      </c>
      <c r="H49" s="214">
        <f>IFERROR(VLOOKUP(B49,[2]本系學生有申請雙修!A$4:B$23,2,0),"0")</f>
        <v>1</v>
      </c>
      <c r="I49" s="137" t="str">
        <f>IFERROR(VLOOKUP(B49,[1]本系學生核准修讀雙修!A$4:B$21,2,0),"0")</f>
        <v>0</v>
      </c>
      <c r="J49" s="138">
        <v>0</v>
      </c>
      <c r="K49" s="137" t="str">
        <f>IFERROR(VLOOKUP(B49,[2]申請此系為雙修!A$4:B$25,2,0),"0")</f>
        <v>0</v>
      </c>
      <c r="L49" s="139" t="str">
        <f>IFERROR(VLOOKUP(B49,[1]核准修讀此系為雙修!A$4:B$19,2,0),"0")</f>
        <v>0</v>
      </c>
    </row>
    <row r="50" spans="1:12">
      <c r="A50" s="355"/>
      <c r="B50" s="46" t="s">
        <v>146</v>
      </c>
      <c r="C50" s="136" t="str">
        <f>IFERROR(VLOOKUP(B50,[2]本系生有申請輔系!A$4:B$32,2,0),"0")</f>
        <v>0</v>
      </c>
      <c r="D50" s="137">
        <f>IFERROR(VLOOKUP(B50,[1]核准修讀此系為輔系!A$4:B$30,2,0),"0")</f>
        <v>1</v>
      </c>
      <c r="E50" s="138">
        <v>5</v>
      </c>
      <c r="F50" s="137">
        <f>IFERROR(VLOOKUP(B50,[2]申請此系為輔系!A$4:B$32,2,0)," 0")</f>
        <v>1</v>
      </c>
      <c r="G50" s="139" t="str">
        <f>IFERROR(VLOOKUP(B50,[1]本系學生核准修讀輔系!A$4:B$30,2,0),"0")</f>
        <v>0</v>
      </c>
      <c r="H50" s="214" t="str">
        <f>IFERROR(VLOOKUP(B50,[2]本系學生有申請雙修!A$4:B$23,2,0),"0")</f>
        <v>0</v>
      </c>
      <c r="I50" s="137" t="str">
        <f>IFERROR(VLOOKUP(B50,[1]本系學生核准修讀雙修!A$4:B$21,2,0),"0")</f>
        <v>0</v>
      </c>
      <c r="J50" s="138">
        <v>5</v>
      </c>
      <c r="K50" s="137" t="str">
        <f>IFERROR(VLOOKUP(B50,[2]申請此系為雙修!A$4:B$25,2,0),"0")</f>
        <v>0</v>
      </c>
      <c r="L50" s="139" t="str">
        <f>IFERROR(VLOOKUP(B50,[1]核准修讀此系為雙修!A$4:B$19,2,0),"0")</f>
        <v>0</v>
      </c>
    </row>
    <row r="51" spans="1:12">
      <c r="A51" s="355"/>
      <c r="B51" s="130" t="s">
        <v>104</v>
      </c>
      <c r="C51" s="136" t="str">
        <f>IFERROR(VLOOKUP(B51,[2]本系生有申請輔系!A$4:B$32,2,0),"0")</f>
        <v>0</v>
      </c>
      <c r="D51" s="137">
        <f>IFERROR(VLOOKUP(B51,[1]核准修讀此系為輔系!A$4:B$30,2,0),"0")</f>
        <v>1</v>
      </c>
      <c r="E51" s="138" t="s">
        <v>59</v>
      </c>
      <c r="F51" s="137">
        <f>IFERROR(VLOOKUP(B51,[2]申請此系為輔系!A$4:B$32,2,0)," 0")</f>
        <v>1</v>
      </c>
      <c r="G51" s="139" t="str">
        <f>IFERROR(VLOOKUP(B51,[1]本系學生核准修讀輔系!A$4:B$30,2,0),"0")</f>
        <v>0</v>
      </c>
      <c r="H51" s="214" t="str">
        <f>IFERROR(VLOOKUP(B51,[2]本系學生有申請雙修!A$4:B$23,2,0),"0")</f>
        <v>0</v>
      </c>
      <c r="I51" s="137" t="str">
        <f>IFERROR(VLOOKUP(B51,[1]本系學生核准修讀雙修!A$4:B$21,2,0),"0")</f>
        <v>0</v>
      </c>
      <c r="J51" s="138">
        <v>0</v>
      </c>
      <c r="K51" s="137" t="str">
        <f>IFERROR(VLOOKUP(B51,[2]申請此系為雙修!A$4:B$25,2,0),"0")</f>
        <v>0</v>
      </c>
      <c r="L51" s="139" t="str">
        <f>IFERROR(VLOOKUP(B51,[1]核准修讀此系為雙修!A$4:B$19,2,0),"0")</f>
        <v>0</v>
      </c>
    </row>
    <row r="52" spans="1:12">
      <c r="A52" s="355"/>
      <c r="B52" s="46" t="s">
        <v>147</v>
      </c>
      <c r="C52" s="136" t="str">
        <f>IFERROR(VLOOKUP(B52,[2]本系生有申請輔系!A$4:B$32,2,0),"0")</f>
        <v>0</v>
      </c>
      <c r="D52" s="137" t="str">
        <f>IFERROR(VLOOKUP(B52,[1]核准修讀此系為輔系!A$4:B$30,2,0),"0")</f>
        <v>0</v>
      </c>
      <c r="E52" s="138">
        <v>0</v>
      </c>
      <c r="F52" s="137" t="str">
        <f>IFERROR(VLOOKUP(B52,[2]申請此系為輔系!A$4:B$32,2,0)," 0")</f>
        <v xml:space="preserve"> 0</v>
      </c>
      <c r="G52" s="139" t="str">
        <f>IFERROR(VLOOKUP(B52,[1]本系學生核准修讀輔系!A$4:B$30,2,0),"0")</f>
        <v>0</v>
      </c>
      <c r="H52" s="214" t="str">
        <f>IFERROR(VLOOKUP(B52,[2]本系學生有申請雙修!A$4:B$23,2,0),"0")</f>
        <v>0</v>
      </c>
      <c r="I52" s="137" t="str">
        <f>IFERROR(VLOOKUP(B52,[1]本系學生核准修讀雙修!A$4:B$21,2,0),"0")</f>
        <v>0</v>
      </c>
      <c r="J52" s="138">
        <v>0</v>
      </c>
      <c r="K52" s="137" t="str">
        <f>IFERROR(VLOOKUP(B52,[2]申請此系為雙修!A$4:B$25,2,0),"0")</f>
        <v>0</v>
      </c>
      <c r="L52" s="139" t="str">
        <f>IFERROR(VLOOKUP(B52,[1]核准修讀此系為雙修!A$4:B$19,2,0),"0")</f>
        <v>0</v>
      </c>
    </row>
    <row r="53" spans="1:12" ht="17.5" thickBot="1">
      <c r="A53" s="359"/>
      <c r="B53" s="131" t="s">
        <v>111</v>
      </c>
      <c r="C53" s="140" t="str">
        <f>IFERROR(VLOOKUP(B53,[2]本系生有申請輔系!A$4:B$32,2,0),"0")</f>
        <v>0</v>
      </c>
      <c r="D53" s="141" t="str">
        <f>IFERROR(VLOOKUP(B53,[1]核准修讀此系為輔系!A$4:B$30,2,0),"0")</f>
        <v>0</v>
      </c>
      <c r="E53" s="142">
        <v>0</v>
      </c>
      <c r="F53" s="141" t="str">
        <f>IFERROR(VLOOKUP(B53,[2]申請此系為輔系!A$4:B$32,2,0)," 0")</f>
        <v xml:space="preserve"> 0</v>
      </c>
      <c r="G53" s="143" t="str">
        <f>IFERROR(VLOOKUP(B53,[1]本系學生核准修讀輔系!A$4:B$30,2,0),"0")</f>
        <v>0</v>
      </c>
      <c r="H53" s="215" t="str">
        <f>IFERROR(VLOOKUP(B53,[2]本系學生有申請雙修!A$4:B$23,2,0),"0")</f>
        <v>0</v>
      </c>
      <c r="I53" s="141" t="str">
        <f>IFERROR(VLOOKUP(B53,[1]本系學生核准修讀雙修!A$4:B$21,2,0),"0")</f>
        <v>0</v>
      </c>
      <c r="J53" s="142">
        <v>0</v>
      </c>
      <c r="K53" s="141" t="str">
        <f>IFERROR(VLOOKUP(B53,[2]申請此系為雙修!A$4:B$25,2,0),"0")</f>
        <v>0</v>
      </c>
      <c r="L53" s="143" t="str">
        <f>IFERROR(VLOOKUP(B53,[1]核准修讀此系為雙修!A$4:B$19,2,0),"0")</f>
        <v>0</v>
      </c>
    </row>
    <row r="54" spans="1:12" ht="17.149999999999999" customHeight="1">
      <c r="A54" s="340" t="s">
        <v>83</v>
      </c>
      <c r="B54" s="125" t="s">
        <v>148</v>
      </c>
      <c r="C54" s="132" t="str">
        <f>IFERROR(VLOOKUP(B54,[2]本系生有申請輔系!A$4:B$32,2,0),"0")</f>
        <v>0</v>
      </c>
      <c r="D54" s="133">
        <f>IFERROR(VLOOKUP(B54,[1]核准修讀此系為輔系!A$4:B$30,2,0),"0")</f>
        <v>2</v>
      </c>
      <c r="E54" s="134">
        <v>5</v>
      </c>
      <c r="F54" s="133">
        <f>IFERROR(VLOOKUP(B54,[2]申請此系為輔系!A$4:B$32,2,0)," 0")</f>
        <v>2</v>
      </c>
      <c r="G54" s="135" t="str">
        <f>IFERROR(VLOOKUP(B54,[1]本系學生核准修讀輔系!A$4:B$30,2,0),"0")</f>
        <v>0</v>
      </c>
      <c r="H54" s="213">
        <f>IFERROR(VLOOKUP(B54,[2]本系學生有申請雙修!A$4:B$23,2,0),"0")</f>
        <v>3</v>
      </c>
      <c r="I54" s="133">
        <f>IFERROR(VLOOKUP(B54,[1]本系學生核准修讀雙修!A$4:B$21,2,0),"0")</f>
        <v>2</v>
      </c>
      <c r="J54" s="134">
        <v>0</v>
      </c>
      <c r="K54" s="133" t="str">
        <f>IFERROR(VLOOKUP(B54,[2]申請此系為雙修!A$4:B$25,2,0),"0")</f>
        <v>0</v>
      </c>
      <c r="L54" s="135" t="str">
        <f>IFERROR(VLOOKUP(B54,[1]核准修讀此系為雙修!A$4:B$19,2,0),"0")</f>
        <v>0</v>
      </c>
    </row>
    <row r="55" spans="1:12">
      <c r="A55" s="355"/>
      <c r="B55" s="46" t="s">
        <v>149</v>
      </c>
      <c r="C55" s="136">
        <f>IFERROR(VLOOKUP(B55,[2]本系生有申請輔系!A$4:B$32,2,0),"0")</f>
        <v>1</v>
      </c>
      <c r="D55" s="137">
        <f>IFERROR(VLOOKUP(B55,[1]核准修讀此系為輔系!A$4:B$30,2,0),"0")</f>
        <v>2</v>
      </c>
      <c r="E55" s="138">
        <v>5</v>
      </c>
      <c r="F55" s="137">
        <f>IFERROR(VLOOKUP(B55,[2]申請此系為輔系!A$4:B$32,2,0)," 0")</f>
        <v>2</v>
      </c>
      <c r="G55" s="139" t="str">
        <f>IFERROR(VLOOKUP(B55,[1]本系學生核准修讀輔系!A$4:B$30,2,0),"0")</f>
        <v>0</v>
      </c>
      <c r="H55" s="214">
        <f>IFERROR(VLOOKUP(B55,[2]本系學生有申請雙修!A$4:B$23,2,0),"0")</f>
        <v>3</v>
      </c>
      <c r="I55" s="137">
        <f>IFERROR(VLOOKUP(B55,[1]本系學生核准修讀雙修!A$4:B$21,2,0),"0")</f>
        <v>3</v>
      </c>
      <c r="J55" s="138">
        <v>2</v>
      </c>
      <c r="K55" s="137">
        <f>IFERROR(VLOOKUP(B55,[2]申請此系為雙修!A$4:B$25,2,0),"0")</f>
        <v>1</v>
      </c>
      <c r="L55" s="139">
        <f>IFERROR(VLOOKUP(B55,[1]核准修讀此系為雙修!A$4:B$19,2,0),"0")</f>
        <v>1</v>
      </c>
    </row>
    <row r="56" spans="1:12">
      <c r="A56" s="355"/>
      <c r="B56" s="46" t="s">
        <v>150</v>
      </c>
      <c r="C56" s="136">
        <f>IFERROR(VLOOKUP(B56,[2]本系生有申請輔系!A$4:B$32,2,0),"0")</f>
        <v>2</v>
      </c>
      <c r="D56" s="137" t="str">
        <f>IFERROR(VLOOKUP(B56,[1]核准修讀此系為輔系!A$4:B$30,2,0),"0")</f>
        <v>0</v>
      </c>
      <c r="E56" s="138">
        <v>0</v>
      </c>
      <c r="F56" s="137" t="str">
        <f>IFERROR(VLOOKUP(B56,[2]申請此系為輔系!A$4:B$32,2,0)," 0")</f>
        <v xml:space="preserve"> 0</v>
      </c>
      <c r="G56" s="139">
        <f>IFERROR(VLOOKUP(B56,[1]本系學生核准修讀輔系!A$4:B$30,2,0),"0")</f>
        <v>2</v>
      </c>
      <c r="H56" s="214" t="str">
        <f>IFERROR(VLOOKUP(B56,[2]本系學生有申請雙修!A$4:B$23,2,0),"0")</f>
        <v>0</v>
      </c>
      <c r="I56" s="137" t="str">
        <f>IFERROR(VLOOKUP(B56,[1]本系學生核准修讀雙修!A$4:B$21,2,0),"0")</f>
        <v>0</v>
      </c>
      <c r="J56" s="138">
        <v>0</v>
      </c>
      <c r="K56" s="137" t="str">
        <f>IFERROR(VLOOKUP(B56,[2]申請此系為雙修!A$4:B$25,2,0),"0")</f>
        <v>0</v>
      </c>
      <c r="L56" s="139" t="str">
        <f>IFERROR(VLOOKUP(B56,[1]核准修讀此系為雙修!A$4:B$19,2,0),"0")</f>
        <v>0</v>
      </c>
    </row>
    <row r="57" spans="1:12">
      <c r="A57" s="355"/>
      <c r="B57" s="46" t="s">
        <v>151</v>
      </c>
      <c r="C57" s="136">
        <f>IFERROR(VLOOKUP(B57,[2]本系生有申請輔系!A$4:B$32,2,0),"0")</f>
        <v>3</v>
      </c>
      <c r="D57" s="137" t="str">
        <f>IFERROR(VLOOKUP(B57,[1]核准修讀此系為輔系!A$4:B$30,2,0),"0")</f>
        <v>0</v>
      </c>
      <c r="E57" s="138">
        <v>10</v>
      </c>
      <c r="F57" s="137" t="str">
        <f>IFERROR(VLOOKUP(B57,[2]申請此系為輔系!A$4:B$32,2,0)," 0")</f>
        <v xml:space="preserve"> 0</v>
      </c>
      <c r="G57" s="139">
        <f>IFERROR(VLOOKUP(B57,[1]本系學生核准修讀輔系!A$4:B$30,2,0),"0")</f>
        <v>3</v>
      </c>
      <c r="H57" s="214" t="str">
        <f>IFERROR(VLOOKUP(B57,[2]本系學生有申請雙修!A$4:B$23,2,0),"0")</f>
        <v>0</v>
      </c>
      <c r="I57" s="137" t="str">
        <f>IFERROR(VLOOKUP(B57,[1]本系學生核准修讀雙修!A$4:B$21,2,0),"0")</f>
        <v>0</v>
      </c>
      <c r="J57" s="138">
        <v>5</v>
      </c>
      <c r="K57" s="137">
        <f>IFERROR(VLOOKUP(B57,[2]申請此系為雙修!A$4:B$25,2,0),"0")</f>
        <v>3</v>
      </c>
      <c r="L57" s="139">
        <f>IFERROR(VLOOKUP(B57,[1]核准修讀此系為雙修!A$4:B$19,2,0),"0")</f>
        <v>3</v>
      </c>
    </row>
    <row r="58" spans="1:12">
      <c r="A58" s="355"/>
      <c r="B58" s="46" t="s">
        <v>152</v>
      </c>
      <c r="C58" s="136">
        <f>IFERROR(VLOOKUP(B58,[2]本系生有申請輔系!A$4:B$32,2,0),"0")</f>
        <v>3</v>
      </c>
      <c r="D58" s="137">
        <f>IFERROR(VLOOKUP(B58,[1]核准修讀此系為輔系!A$4:B$30,2,0),"0")</f>
        <v>4</v>
      </c>
      <c r="E58" s="138" t="s">
        <v>58</v>
      </c>
      <c r="F58" s="137">
        <f>IFERROR(VLOOKUP(B58,[2]申請此系為輔系!A$4:B$32,2,0)," 0")</f>
        <v>4</v>
      </c>
      <c r="G58" s="139">
        <f>IFERROR(VLOOKUP(B58,[1]本系學生核准修讀輔系!A$4:B$30,2,0),"0")</f>
        <v>3</v>
      </c>
      <c r="H58" s="214" t="str">
        <f>IFERROR(VLOOKUP(B58,[2]本系學生有申請雙修!A$4:B$23,2,0),"0")</f>
        <v>0</v>
      </c>
      <c r="I58" s="137" t="str">
        <f>IFERROR(VLOOKUP(B58,[1]本系學生核准修讀雙修!A$4:B$21,2,0),"0")</f>
        <v>0</v>
      </c>
      <c r="J58" s="138" t="s">
        <v>59</v>
      </c>
      <c r="K58" s="137">
        <f>IFERROR(VLOOKUP(B58,[2]申請此系為雙修!A$4:B$25,2,0),"0")</f>
        <v>1</v>
      </c>
      <c r="L58" s="139">
        <f>IFERROR(VLOOKUP(B58,[1]核准修讀此系為雙修!A$4:B$19,2,0),"0")</f>
        <v>1</v>
      </c>
    </row>
    <row r="59" spans="1:12" ht="17.5" thickBot="1">
      <c r="A59" s="359"/>
      <c r="B59" s="131" t="s">
        <v>112</v>
      </c>
      <c r="C59" s="140" t="str">
        <f>IFERROR(VLOOKUP(B59,[2]本系生有申請輔系!A$4:B$32,2,0),"0")</f>
        <v>0</v>
      </c>
      <c r="D59" s="141">
        <f>IFERROR(VLOOKUP(B59,[1]核准修讀此系為輔系!A$4:B$30,2,0),"0")</f>
        <v>1</v>
      </c>
      <c r="E59" s="141">
        <v>5</v>
      </c>
      <c r="F59" s="141">
        <f>IFERROR(VLOOKUP(B59,[2]申請此系為輔系!A$4:B$32,2,0)," 0")</f>
        <v>1</v>
      </c>
      <c r="G59" s="143" t="str">
        <f>IFERROR(VLOOKUP(B59,[1]本系學生核准修讀輔系!A$4:B$30,2,0),"0")</f>
        <v>0</v>
      </c>
      <c r="H59" s="215" t="str">
        <f>IFERROR(VLOOKUP(B59,[2]本系學生有申請雙修!A$4:B$23,2,0),"0")</f>
        <v>0</v>
      </c>
      <c r="I59" s="141" t="str">
        <f>IFERROR(VLOOKUP(B59,[1]本系學生核准修讀雙修!A$4:B$21,2,0),"0")</f>
        <v>0</v>
      </c>
      <c r="J59" s="142">
        <v>0</v>
      </c>
      <c r="K59" s="141" t="str">
        <f>IFERROR(VLOOKUP(B59,[2]申請此系為雙修!A$4:B$25,2,0),"0")</f>
        <v>0</v>
      </c>
      <c r="L59" s="143" t="str">
        <f>IFERROR(VLOOKUP(B59,[1]核准修讀此系為雙修!A$4:B$19,2,0),"0")</f>
        <v>0</v>
      </c>
    </row>
    <row r="60" spans="1:12" ht="68.5" thickBot="1">
      <c r="A60" s="116" t="s">
        <v>86</v>
      </c>
      <c r="B60" s="211" t="s">
        <v>153</v>
      </c>
      <c r="C60" s="222" t="str">
        <f>IFERROR(VLOOKUP(B60,[2]本系生有申請輔系!A$4:B$32,2,0),"0")</f>
        <v>0</v>
      </c>
      <c r="D60" s="153" t="str">
        <f>IFERROR(VLOOKUP(B60,[1]核准修讀此系為輔系!A$4:B$30,2,0),"0")</f>
        <v>0</v>
      </c>
      <c r="E60" s="153">
        <v>0</v>
      </c>
      <c r="F60" s="153" t="str">
        <f>IFERROR(VLOOKUP(B60,[2]申請此系為輔系!A$4:B$32,2,0)," 0")</f>
        <v xml:space="preserve"> 0</v>
      </c>
      <c r="G60" s="154" t="str">
        <f>IFERROR(VLOOKUP(B60,[1]本系學生核准修讀輔系!A$4:B$30,2,0),"0")</f>
        <v>0</v>
      </c>
      <c r="H60" s="218" t="str">
        <f>IFERROR(VLOOKUP(B60,[2]本系學生有申請雙修!A$4:B$23,2,0),"0")</f>
        <v>0</v>
      </c>
      <c r="I60" s="153" t="str">
        <f>IFERROR(VLOOKUP(B60,[1]本系學生核准修讀雙修!A$4:B$21,2,0),"0")</f>
        <v>0</v>
      </c>
      <c r="J60" s="153">
        <v>0</v>
      </c>
      <c r="K60" s="153">
        <f>IFERROR(VLOOKUP(B60,[2]申請此系為雙修!A$4:B$25,2,0),"0")</f>
        <v>1</v>
      </c>
      <c r="L60" s="154" t="str">
        <f>IFERROR(VLOOKUP(B60,[1]核准修讀此系為雙修!A$4:B$19,2,0),"0")</f>
        <v>0</v>
      </c>
    </row>
    <row r="61" spans="1:12" s="251" customFormat="1" ht="17.5" thickBot="1">
      <c r="B61" s="250" t="s">
        <v>167</v>
      </c>
      <c r="C61" s="241">
        <f>SUM(C6:C60)</f>
        <v>136</v>
      </c>
      <c r="D61" s="241">
        <f t="shared" ref="D61:L61" si="0">SUM(D6:D60)</f>
        <v>96</v>
      </c>
      <c r="E61" s="241">
        <f t="shared" si="0"/>
        <v>175</v>
      </c>
      <c r="F61" s="241">
        <f t="shared" si="0"/>
        <v>135</v>
      </c>
      <c r="G61" s="243">
        <f t="shared" si="0"/>
        <v>96</v>
      </c>
      <c r="H61" s="244">
        <f t="shared" si="0"/>
        <v>42</v>
      </c>
      <c r="I61" s="241">
        <f t="shared" si="0"/>
        <v>28</v>
      </c>
      <c r="J61" s="241">
        <f t="shared" si="0"/>
        <v>105</v>
      </c>
      <c r="K61" s="241">
        <f t="shared" si="0"/>
        <v>42</v>
      </c>
      <c r="L61" s="242">
        <f t="shared" si="0"/>
        <v>28</v>
      </c>
    </row>
  </sheetData>
  <mergeCells count="13">
    <mergeCell ref="A7:A14"/>
    <mergeCell ref="A1:L1"/>
    <mergeCell ref="A2:A6"/>
    <mergeCell ref="B2:B6"/>
    <mergeCell ref="C2:G2"/>
    <mergeCell ref="H2:L2"/>
    <mergeCell ref="E3:E6"/>
    <mergeCell ref="J3:J6"/>
    <mergeCell ref="A15:A20"/>
    <mergeCell ref="A21:A30"/>
    <mergeCell ref="A31:A42"/>
    <mergeCell ref="A43:A53"/>
    <mergeCell ref="A54:A59"/>
  </mergeCells>
  <phoneticPr fontId="1" type="noConversion"/>
  <pageMargins left="0.7" right="0.7" top="0.75" bottom="0.75" header="0.3" footer="0.3"/>
  <pageSetup paperSize="9" scale="6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L62"/>
  <sheetViews>
    <sheetView workbookViewId="0">
      <selection sqref="A1:XFD1048576"/>
    </sheetView>
  </sheetViews>
  <sheetFormatPr defaultRowHeight="17"/>
  <cols>
    <col min="1" max="1" width="4.7265625" customWidth="1"/>
    <col min="2" max="2" width="32.26953125" customWidth="1"/>
    <col min="3" max="3" width="8.81640625" customWidth="1"/>
    <col min="4" max="4" width="8.81640625" style="124" customWidth="1"/>
    <col min="5" max="5" width="8.81640625" customWidth="1"/>
    <col min="6" max="6" width="8.81640625" style="124" customWidth="1"/>
    <col min="7" max="10" width="8.81640625" customWidth="1"/>
    <col min="11" max="11" width="8.81640625" style="124"/>
    <col min="12" max="12" width="9.81640625" bestFit="1" customWidth="1"/>
  </cols>
  <sheetData>
    <row r="1" spans="1:12" ht="25.5" thickBot="1">
      <c r="A1" s="380" t="s">
        <v>158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</row>
    <row r="2" spans="1:12">
      <c r="A2" s="352" t="s">
        <v>164</v>
      </c>
      <c r="B2" s="381" t="s">
        <v>0</v>
      </c>
      <c r="C2" s="381" t="s">
        <v>166</v>
      </c>
      <c r="D2" s="387"/>
      <c r="E2" s="387"/>
      <c r="F2" s="387"/>
      <c r="G2" s="223"/>
      <c r="H2" s="384" t="s">
        <v>2</v>
      </c>
      <c r="I2" s="385"/>
      <c r="J2" s="385"/>
      <c r="K2" s="385"/>
      <c r="L2" s="386"/>
    </row>
    <row r="3" spans="1:12">
      <c r="A3" s="353"/>
      <c r="B3" s="382"/>
      <c r="C3" s="205" t="s">
        <v>3</v>
      </c>
      <c r="D3" s="195" t="s">
        <v>5</v>
      </c>
      <c r="E3" s="367" t="s">
        <v>88</v>
      </c>
      <c r="F3" s="195" t="s">
        <v>4</v>
      </c>
      <c r="G3" s="219" t="s">
        <v>6</v>
      </c>
      <c r="H3" s="156" t="s">
        <v>5</v>
      </c>
      <c r="I3" s="195" t="s">
        <v>5</v>
      </c>
      <c r="J3" s="367" t="s">
        <v>88</v>
      </c>
      <c r="K3" s="195" t="s">
        <v>4</v>
      </c>
      <c r="L3" s="206" t="s">
        <v>6</v>
      </c>
    </row>
    <row r="4" spans="1:12">
      <c r="A4" s="353"/>
      <c r="B4" s="382"/>
      <c r="C4" s="120" t="s">
        <v>7</v>
      </c>
      <c r="D4" s="122" t="s">
        <v>9</v>
      </c>
      <c r="E4" s="368"/>
      <c r="F4" s="122" t="s">
        <v>8</v>
      </c>
      <c r="G4" s="220" t="s">
        <v>10</v>
      </c>
      <c r="H4" s="157" t="s">
        <v>11</v>
      </c>
      <c r="I4" s="122" t="s">
        <v>9</v>
      </c>
      <c r="J4" s="368"/>
      <c r="K4" s="122" t="s">
        <v>12</v>
      </c>
      <c r="L4" s="118" t="s">
        <v>10</v>
      </c>
    </row>
    <row r="5" spans="1:12">
      <c r="A5" s="353"/>
      <c r="B5" s="382"/>
      <c r="C5" s="120" t="s">
        <v>1</v>
      </c>
      <c r="D5" s="122" t="s">
        <v>14</v>
      </c>
      <c r="E5" s="368"/>
      <c r="F5" s="122" t="s">
        <v>13</v>
      </c>
      <c r="G5" s="220" t="s">
        <v>15</v>
      </c>
      <c r="H5" s="157" t="s">
        <v>16</v>
      </c>
      <c r="I5" s="122" t="s">
        <v>18</v>
      </c>
      <c r="J5" s="368"/>
      <c r="K5" s="122" t="s">
        <v>17</v>
      </c>
      <c r="L5" s="118" t="s">
        <v>19</v>
      </c>
    </row>
    <row r="6" spans="1:12" ht="17.5" thickBot="1">
      <c r="A6" s="354"/>
      <c r="B6" s="383"/>
      <c r="C6" s="207"/>
      <c r="D6" s="208" t="s">
        <v>13</v>
      </c>
      <c r="E6" s="373"/>
      <c r="F6" s="209"/>
      <c r="G6" s="221"/>
      <c r="H6" s="212"/>
      <c r="I6" s="209" t="s">
        <v>17</v>
      </c>
      <c r="J6" s="373"/>
      <c r="K6" s="209"/>
      <c r="L6" s="210"/>
    </row>
    <row r="7" spans="1:12" ht="17.149999999999999" customHeight="1">
      <c r="A7" s="374" t="s">
        <v>76</v>
      </c>
      <c r="B7" s="281" t="s">
        <v>114</v>
      </c>
      <c r="C7" s="132">
        <v>1</v>
      </c>
      <c r="D7" s="159">
        <v>1</v>
      </c>
      <c r="E7" s="134">
        <v>2</v>
      </c>
      <c r="F7" s="133">
        <v>0</v>
      </c>
      <c r="G7" s="162">
        <v>0</v>
      </c>
      <c r="H7" s="213">
        <v>1</v>
      </c>
      <c r="I7" s="133">
        <v>1</v>
      </c>
      <c r="J7" s="134">
        <v>2</v>
      </c>
      <c r="K7" s="133">
        <v>0</v>
      </c>
      <c r="L7" s="135">
        <v>0</v>
      </c>
    </row>
    <row r="8" spans="1:12">
      <c r="A8" s="375"/>
      <c r="B8" s="43" t="s">
        <v>115</v>
      </c>
      <c r="C8" s="136">
        <v>1</v>
      </c>
      <c r="D8" s="155">
        <v>1</v>
      </c>
      <c r="E8" s="138">
        <v>2</v>
      </c>
      <c r="F8" s="137">
        <v>1</v>
      </c>
      <c r="G8" s="165">
        <v>1</v>
      </c>
      <c r="H8" s="214">
        <v>0</v>
      </c>
      <c r="I8" s="137">
        <v>0</v>
      </c>
      <c r="J8" s="138">
        <v>2</v>
      </c>
      <c r="K8" s="137">
        <v>1</v>
      </c>
      <c r="L8" s="139">
        <v>1</v>
      </c>
    </row>
    <row r="9" spans="1:12">
      <c r="A9" s="375"/>
      <c r="B9" s="43" t="s">
        <v>116</v>
      </c>
      <c r="C9" s="136">
        <v>0</v>
      </c>
      <c r="D9" s="155">
        <v>0</v>
      </c>
      <c r="E9" s="138">
        <v>0</v>
      </c>
      <c r="F9" s="137">
        <v>0</v>
      </c>
      <c r="G9" s="165">
        <v>0</v>
      </c>
      <c r="H9" s="214">
        <v>1</v>
      </c>
      <c r="I9" s="137">
        <v>1</v>
      </c>
      <c r="J9" s="138">
        <v>0</v>
      </c>
      <c r="K9" s="137">
        <v>0</v>
      </c>
      <c r="L9" s="139">
        <v>0</v>
      </c>
    </row>
    <row r="10" spans="1:12">
      <c r="A10" s="375"/>
      <c r="B10" s="43" t="s">
        <v>103</v>
      </c>
      <c r="C10" s="136">
        <v>0</v>
      </c>
      <c r="D10" s="155">
        <v>0</v>
      </c>
      <c r="E10" s="138">
        <v>5</v>
      </c>
      <c r="F10" s="137">
        <v>0</v>
      </c>
      <c r="G10" s="165">
        <v>0</v>
      </c>
      <c r="H10" s="214">
        <v>0</v>
      </c>
      <c r="I10" s="137">
        <v>0</v>
      </c>
      <c r="J10" s="138">
        <v>5</v>
      </c>
      <c r="K10" s="137">
        <v>0</v>
      </c>
      <c r="L10" s="139">
        <v>0</v>
      </c>
    </row>
    <row r="11" spans="1:12">
      <c r="A11" s="375"/>
      <c r="B11" s="43" t="s">
        <v>117</v>
      </c>
      <c r="C11" s="136">
        <v>18</v>
      </c>
      <c r="D11" s="155">
        <v>11</v>
      </c>
      <c r="E11" s="138">
        <v>2</v>
      </c>
      <c r="F11" s="137">
        <v>1</v>
      </c>
      <c r="G11" s="165">
        <v>1</v>
      </c>
      <c r="H11" s="214">
        <v>5</v>
      </c>
      <c r="I11" s="137">
        <v>3</v>
      </c>
      <c r="J11" s="138">
        <v>2</v>
      </c>
      <c r="K11" s="137">
        <v>1</v>
      </c>
      <c r="L11" s="139">
        <v>1</v>
      </c>
    </row>
    <row r="12" spans="1:12">
      <c r="A12" s="375"/>
      <c r="B12" s="43" t="s">
        <v>118</v>
      </c>
      <c r="C12" s="136">
        <v>1</v>
      </c>
      <c r="D12" s="155">
        <v>1</v>
      </c>
      <c r="E12" s="138">
        <v>2</v>
      </c>
      <c r="F12" s="137">
        <v>5</v>
      </c>
      <c r="G12" s="165">
        <v>0</v>
      </c>
      <c r="H12" s="214">
        <v>2</v>
      </c>
      <c r="I12" s="137">
        <v>2</v>
      </c>
      <c r="J12" s="138">
        <v>2</v>
      </c>
      <c r="K12" s="137">
        <v>0</v>
      </c>
      <c r="L12" s="139">
        <v>0</v>
      </c>
    </row>
    <row r="13" spans="1:12">
      <c r="A13" s="375"/>
      <c r="B13" s="282" t="s">
        <v>119</v>
      </c>
      <c r="C13" s="136">
        <v>0</v>
      </c>
      <c r="D13" s="155">
        <v>0</v>
      </c>
      <c r="E13" s="138">
        <v>5</v>
      </c>
      <c r="F13" s="137">
        <v>0</v>
      </c>
      <c r="G13" s="165">
        <v>0</v>
      </c>
      <c r="H13" s="214">
        <v>0</v>
      </c>
      <c r="I13" s="137">
        <v>0</v>
      </c>
      <c r="J13" s="138">
        <v>5</v>
      </c>
      <c r="K13" s="137">
        <v>0</v>
      </c>
      <c r="L13" s="139">
        <v>0</v>
      </c>
    </row>
    <row r="14" spans="1:12">
      <c r="A14" s="375"/>
      <c r="B14" s="282" t="s">
        <v>156</v>
      </c>
      <c r="C14" s="136">
        <v>3</v>
      </c>
      <c r="D14" s="155">
        <v>0</v>
      </c>
      <c r="E14" s="138">
        <v>2</v>
      </c>
      <c r="F14" s="137">
        <v>0</v>
      </c>
      <c r="G14" s="165">
        <v>0</v>
      </c>
      <c r="H14" s="214">
        <v>0</v>
      </c>
      <c r="I14" s="137">
        <v>0</v>
      </c>
      <c r="J14" s="138">
        <v>2</v>
      </c>
      <c r="K14" s="137">
        <v>0</v>
      </c>
      <c r="L14" s="139">
        <v>0</v>
      </c>
    </row>
    <row r="15" spans="1:12" ht="37.9" customHeight="1" thickBot="1">
      <c r="A15" s="376"/>
      <c r="B15" s="283" t="s">
        <v>159</v>
      </c>
      <c r="C15" s="140">
        <v>0</v>
      </c>
      <c r="D15" s="166">
        <v>0</v>
      </c>
      <c r="E15" s="142">
        <v>0</v>
      </c>
      <c r="F15" s="141">
        <v>0</v>
      </c>
      <c r="G15" s="169">
        <v>0</v>
      </c>
      <c r="H15" s="215">
        <v>0</v>
      </c>
      <c r="I15" s="141">
        <v>0</v>
      </c>
      <c r="J15" s="142">
        <v>0</v>
      </c>
      <c r="K15" s="141">
        <v>0</v>
      </c>
      <c r="L15" s="143">
        <v>0</v>
      </c>
    </row>
    <row r="16" spans="1:12" ht="17.149999999999999" customHeight="1">
      <c r="A16" s="374" t="s">
        <v>84</v>
      </c>
      <c r="B16" s="281" t="s">
        <v>120</v>
      </c>
      <c r="C16" s="132">
        <v>0</v>
      </c>
      <c r="D16" s="159">
        <v>0</v>
      </c>
      <c r="E16" s="134">
        <v>5</v>
      </c>
      <c r="F16" s="133">
        <v>2</v>
      </c>
      <c r="G16" s="162">
        <v>2</v>
      </c>
      <c r="H16" s="213">
        <v>0</v>
      </c>
      <c r="I16" s="133">
        <v>0</v>
      </c>
      <c r="J16" s="134">
        <v>5</v>
      </c>
      <c r="K16" s="133">
        <v>2</v>
      </c>
      <c r="L16" s="135">
        <v>2</v>
      </c>
    </row>
    <row r="17" spans="1:12">
      <c r="A17" s="375"/>
      <c r="B17" s="43" t="s">
        <v>121</v>
      </c>
      <c r="C17" s="136">
        <v>16</v>
      </c>
      <c r="D17" s="155">
        <v>12</v>
      </c>
      <c r="E17" s="138">
        <v>6</v>
      </c>
      <c r="F17" s="137">
        <v>1</v>
      </c>
      <c r="G17" s="165">
        <v>1</v>
      </c>
      <c r="H17" s="214">
        <v>1</v>
      </c>
      <c r="I17" s="137">
        <v>1</v>
      </c>
      <c r="J17" s="138">
        <v>6</v>
      </c>
      <c r="K17" s="137">
        <v>0</v>
      </c>
      <c r="L17" s="139">
        <v>0</v>
      </c>
    </row>
    <row r="18" spans="1:12">
      <c r="A18" s="375"/>
      <c r="B18" s="43" t="s">
        <v>122</v>
      </c>
      <c r="C18" s="136">
        <v>1</v>
      </c>
      <c r="D18" s="155">
        <v>1</v>
      </c>
      <c r="E18" s="138" t="s">
        <v>59</v>
      </c>
      <c r="F18" s="137">
        <v>1</v>
      </c>
      <c r="G18" s="165">
        <v>1</v>
      </c>
      <c r="H18" s="214">
        <v>2</v>
      </c>
      <c r="I18" s="137">
        <v>1</v>
      </c>
      <c r="J18" s="138" t="s">
        <v>59</v>
      </c>
      <c r="K18" s="137">
        <v>0</v>
      </c>
      <c r="L18" s="139">
        <v>0</v>
      </c>
    </row>
    <row r="19" spans="1:12">
      <c r="A19" s="375"/>
      <c r="B19" s="43" t="s">
        <v>123</v>
      </c>
      <c r="C19" s="136">
        <v>2</v>
      </c>
      <c r="D19" s="155">
        <v>2</v>
      </c>
      <c r="E19" s="138" t="s">
        <v>58</v>
      </c>
      <c r="F19" s="137">
        <v>2</v>
      </c>
      <c r="G19" s="165">
        <v>1</v>
      </c>
      <c r="H19" s="214">
        <v>1</v>
      </c>
      <c r="I19" s="137">
        <v>1</v>
      </c>
      <c r="J19" s="138" t="s">
        <v>59</v>
      </c>
      <c r="K19" s="137">
        <v>1</v>
      </c>
      <c r="L19" s="139">
        <v>1</v>
      </c>
    </row>
    <row r="20" spans="1:12">
      <c r="A20" s="375"/>
      <c r="B20" s="43" t="s">
        <v>113</v>
      </c>
      <c r="C20" s="136">
        <v>1</v>
      </c>
      <c r="D20" s="155">
        <v>0</v>
      </c>
      <c r="E20" s="138">
        <v>5</v>
      </c>
      <c r="F20" s="137">
        <v>1</v>
      </c>
      <c r="G20" s="165">
        <v>0</v>
      </c>
      <c r="H20" s="214">
        <v>0</v>
      </c>
      <c r="I20" s="137">
        <v>0</v>
      </c>
      <c r="J20" s="138">
        <v>5</v>
      </c>
      <c r="K20" s="137">
        <v>0</v>
      </c>
      <c r="L20" s="139">
        <v>0</v>
      </c>
    </row>
    <row r="21" spans="1:12">
      <c r="A21" s="375"/>
      <c r="B21" s="282" t="s">
        <v>124</v>
      </c>
      <c r="C21" s="136">
        <v>0</v>
      </c>
      <c r="D21" s="155">
        <v>0</v>
      </c>
      <c r="E21" s="138">
        <v>5</v>
      </c>
      <c r="F21" s="137">
        <v>0</v>
      </c>
      <c r="G21" s="165">
        <v>0</v>
      </c>
      <c r="H21" s="214">
        <v>0</v>
      </c>
      <c r="I21" s="137">
        <v>0</v>
      </c>
      <c r="J21" s="138">
        <v>5</v>
      </c>
      <c r="K21" s="137">
        <v>0</v>
      </c>
      <c r="L21" s="139">
        <v>0</v>
      </c>
    </row>
    <row r="22" spans="1:12" ht="17.5" thickBot="1">
      <c r="A22" s="377"/>
      <c r="B22" s="283" t="s">
        <v>162</v>
      </c>
      <c r="C22" s="140">
        <v>1</v>
      </c>
      <c r="D22" s="166">
        <v>0</v>
      </c>
      <c r="E22" s="142">
        <v>0</v>
      </c>
      <c r="F22" s="141">
        <v>0</v>
      </c>
      <c r="G22" s="169">
        <v>0</v>
      </c>
      <c r="H22" s="215">
        <v>0</v>
      </c>
      <c r="I22" s="141">
        <v>0</v>
      </c>
      <c r="J22" s="142">
        <v>0</v>
      </c>
      <c r="K22" s="141">
        <v>0</v>
      </c>
      <c r="L22" s="143">
        <v>0</v>
      </c>
    </row>
    <row r="23" spans="1:12" ht="17.149999999999999" customHeight="1">
      <c r="A23" s="374" t="s">
        <v>163</v>
      </c>
      <c r="B23" s="281" t="s">
        <v>125</v>
      </c>
      <c r="C23" s="132">
        <v>2</v>
      </c>
      <c r="D23" s="159">
        <v>2</v>
      </c>
      <c r="E23" s="134" t="s">
        <v>59</v>
      </c>
      <c r="F23" s="133">
        <v>5</v>
      </c>
      <c r="G23" s="162">
        <v>2</v>
      </c>
      <c r="H23" s="213">
        <v>0</v>
      </c>
      <c r="I23" s="133">
        <v>0</v>
      </c>
      <c r="J23" s="134" t="s">
        <v>59</v>
      </c>
      <c r="K23" s="133">
        <v>0</v>
      </c>
      <c r="L23" s="135">
        <v>0</v>
      </c>
    </row>
    <row r="24" spans="1:12">
      <c r="A24" s="375"/>
      <c r="B24" s="43" t="s">
        <v>126</v>
      </c>
      <c r="C24" s="136">
        <v>0</v>
      </c>
      <c r="D24" s="155">
        <v>0</v>
      </c>
      <c r="E24" s="138" t="s">
        <v>59</v>
      </c>
      <c r="F24" s="137">
        <v>4</v>
      </c>
      <c r="G24" s="165">
        <v>4</v>
      </c>
      <c r="H24" s="214">
        <v>0</v>
      </c>
      <c r="I24" s="137">
        <v>0</v>
      </c>
      <c r="J24" s="138" t="s">
        <v>59</v>
      </c>
      <c r="K24" s="137">
        <v>1</v>
      </c>
      <c r="L24" s="139">
        <v>0</v>
      </c>
    </row>
    <row r="25" spans="1:12">
      <c r="A25" s="375"/>
      <c r="B25" s="43" t="s">
        <v>127</v>
      </c>
      <c r="C25" s="136">
        <v>1</v>
      </c>
      <c r="D25" s="155">
        <v>1</v>
      </c>
      <c r="E25" s="138" t="s">
        <v>59</v>
      </c>
      <c r="F25" s="137">
        <v>9</v>
      </c>
      <c r="G25" s="165">
        <v>8</v>
      </c>
      <c r="H25" s="214">
        <v>0</v>
      </c>
      <c r="I25" s="137">
        <v>0</v>
      </c>
      <c r="J25" s="138" t="s">
        <v>59</v>
      </c>
      <c r="K25" s="137">
        <v>3</v>
      </c>
      <c r="L25" s="139">
        <v>3</v>
      </c>
    </row>
    <row r="26" spans="1:12">
      <c r="A26" s="375"/>
      <c r="B26" s="43" t="s">
        <v>128</v>
      </c>
      <c r="C26" s="136">
        <v>0</v>
      </c>
      <c r="D26" s="155">
        <v>0</v>
      </c>
      <c r="E26" s="138">
        <v>15</v>
      </c>
      <c r="F26" s="137">
        <v>11</v>
      </c>
      <c r="G26" s="165">
        <v>10</v>
      </c>
      <c r="H26" s="214">
        <v>0</v>
      </c>
      <c r="I26" s="137">
        <v>0</v>
      </c>
      <c r="J26" s="138">
        <v>0</v>
      </c>
      <c r="K26" s="137">
        <v>0</v>
      </c>
      <c r="L26" s="139">
        <v>0</v>
      </c>
    </row>
    <row r="27" spans="1:12">
      <c r="A27" s="375"/>
      <c r="B27" s="43" t="s">
        <v>106</v>
      </c>
      <c r="C27" s="136">
        <v>0</v>
      </c>
      <c r="D27" s="155">
        <v>0</v>
      </c>
      <c r="E27" s="138">
        <v>0</v>
      </c>
      <c r="F27" s="137">
        <v>0</v>
      </c>
      <c r="G27" s="165">
        <v>0</v>
      </c>
      <c r="H27" s="214">
        <v>0</v>
      </c>
      <c r="I27" s="137">
        <v>0</v>
      </c>
      <c r="J27" s="138">
        <v>0</v>
      </c>
      <c r="K27" s="137">
        <v>0</v>
      </c>
      <c r="L27" s="139">
        <v>0</v>
      </c>
    </row>
    <row r="28" spans="1:12">
      <c r="A28" s="375"/>
      <c r="B28" s="43" t="s">
        <v>130</v>
      </c>
      <c r="C28" s="136">
        <v>0</v>
      </c>
      <c r="D28" s="155">
        <v>0</v>
      </c>
      <c r="E28" s="138">
        <v>5</v>
      </c>
      <c r="F28" s="137">
        <v>7</v>
      </c>
      <c r="G28" s="165">
        <v>5</v>
      </c>
      <c r="H28" s="214">
        <v>0</v>
      </c>
      <c r="I28" s="137">
        <v>0</v>
      </c>
      <c r="J28" s="138">
        <v>5</v>
      </c>
      <c r="K28" s="137">
        <v>1</v>
      </c>
      <c r="L28" s="139">
        <v>1</v>
      </c>
    </row>
    <row r="29" spans="1:12">
      <c r="A29" s="375"/>
      <c r="B29" s="282" t="s">
        <v>131</v>
      </c>
      <c r="C29" s="136">
        <v>0</v>
      </c>
      <c r="D29" s="155">
        <v>0</v>
      </c>
      <c r="E29" s="138" t="s">
        <v>59</v>
      </c>
      <c r="F29" s="137">
        <v>0</v>
      </c>
      <c r="G29" s="165">
        <v>0</v>
      </c>
      <c r="H29" s="214">
        <v>0</v>
      </c>
      <c r="I29" s="137">
        <v>0</v>
      </c>
      <c r="J29" s="138" t="s">
        <v>59</v>
      </c>
      <c r="K29" s="137">
        <v>0</v>
      </c>
      <c r="L29" s="139">
        <v>0</v>
      </c>
    </row>
    <row r="30" spans="1:12">
      <c r="A30" s="375"/>
      <c r="B30" s="282" t="s">
        <v>160</v>
      </c>
      <c r="C30" s="136">
        <v>0</v>
      </c>
      <c r="D30" s="155">
        <v>0</v>
      </c>
      <c r="E30" s="138" t="s">
        <v>59</v>
      </c>
      <c r="F30" s="137">
        <v>0</v>
      </c>
      <c r="G30" s="165">
        <v>0</v>
      </c>
      <c r="H30" s="214">
        <v>0</v>
      </c>
      <c r="I30" s="137">
        <v>0</v>
      </c>
      <c r="J30" s="138" t="s">
        <v>59</v>
      </c>
      <c r="K30" s="137">
        <v>0</v>
      </c>
      <c r="L30" s="139">
        <v>0</v>
      </c>
    </row>
    <row r="31" spans="1:12" ht="17.5" thickBot="1">
      <c r="A31" s="376"/>
      <c r="B31" s="40" t="s">
        <v>161</v>
      </c>
      <c r="C31" s="149">
        <v>0</v>
      </c>
      <c r="D31" s="166">
        <v>0</v>
      </c>
      <c r="E31" s="151">
        <v>0</v>
      </c>
      <c r="F31" s="150">
        <v>0</v>
      </c>
      <c r="G31" s="169">
        <v>0</v>
      </c>
      <c r="H31" s="217">
        <v>0</v>
      </c>
      <c r="I31" s="150">
        <v>0</v>
      </c>
      <c r="J31" s="151">
        <v>0</v>
      </c>
      <c r="K31" s="141">
        <v>0</v>
      </c>
      <c r="L31" s="152">
        <v>0</v>
      </c>
    </row>
    <row r="32" spans="1:12" ht="17.149999999999999" customHeight="1">
      <c r="A32" s="374" t="s">
        <v>80</v>
      </c>
      <c r="B32" s="284" t="s">
        <v>132</v>
      </c>
      <c r="C32" s="132">
        <v>0</v>
      </c>
      <c r="D32" s="159">
        <v>0</v>
      </c>
      <c r="E32" s="134">
        <v>3</v>
      </c>
      <c r="F32" s="133">
        <v>0</v>
      </c>
      <c r="G32" s="162">
        <v>0</v>
      </c>
      <c r="H32" s="213">
        <v>0</v>
      </c>
      <c r="I32" s="133">
        <v>0</v>
      </c>
      <c r="J32" s="134">
        <v>3</v>
      </c>
      <c r="K32" s="133">
        <v>0</v>
      </c>
      <c r="L32" s="135">
        <v>0</v>
      </c>
    </row>
    <row r="33" spans="1:12">
      <c r="A33" s="375"/>
      <c r="B33" s="43" t="s">
        <v>108</v>
      </c>
      <c r="C33" s="136">
        <v>4</v>
      </c>
      <c r="D33" s="155">
        <v>3</v>
      </c>
      <c r="E33" s="138">
        <v>10</v>
      </c>
      <c r="F33" s="137">
        <v>1</v>
      </c>
      <c r="G33" s="165">
        <v>1</v>
      </c>
      <c r="H33" s="214">
        <v>0</v>
      </c>
      <c r="I33" s="137">
        <v>0</v>
      </c>
      <c r="J33" s="138">
        <v>10</v>
      </c>
      <c r="K33" s="137">
        <v>0</v>
      </c>
      <c r="L33" s="139">
        <v>0</v>
      </c>
    </row>
    <row r="34" spans="1:12">
      <c r="A34" s="375"/>
      <c r="B34" s="43" t="s">
        <v>133</v>
      </c>
      <c r="C34" s="136">
        <v>4</v>
      </c>
      <c r="D34" s="155">
        <v>0</v>
      </c>
      <c r="E34" s="138">
        <v>1</v>
      </c>
      <c r="F34" s="137">
        <v>1</v>
      </c>
      <c r="G34" s="165">
        <v>1</v>
      </c>
      <c r="H34" s="214">
        <v>0</v>
      </c>
      <c r="I34" s="137">
        <v>0</v>
      </c>
      <c r="J34" s="138">
        <v>1</v>
      </c>
      <c r="K34" s="137">
        <v>0</v>
      </c>
      <c r="L34" s="139">
        <v>0</v>
      </c>
    </row>
    <row r="35" spans="1:12">
      <c r="A35" s="375"/>
      <c r="B35" s="43" t="s">
        <v>134</v>
      </c>
      <c r="C35" s="136">
        <v>0</v>
      </c>
      <c r="D35" s="155">
        <v>0</v>
      </c>
      <c r="E35" s="138">
        <v>2</v>
      </c>
      <c r="F35" s="137">
        <v>1</v>
      </c>
      <c r="G35" s="165">
        <v>1</v>
      </c>
      <c r="H35" s="214">
        <v>0</v>
      </c>
      <c r="I35" s="137">
        <v>0</v>
      </c>
      <c r="J35" s="138">
        <v>2</v>
      </c>
      <c r="K35" s="137">
        <v>1</v>
      </c>
      <c r="L35" s="139">
        <v>0</v>
      </c>
    </row>
    <row r="36" spans="1:12">
      <c r="A36" s="375"/>
      <c r="B36" s="43" t="s">
        <v>155</v>
      </c>
      <c r="C36" s="136">
        <v>3</v>
      </c>
      <c r="D36" s="155">
        <v>2</v>
      </c>
      <c r="E36" s="138">
        <v>5</v>
      </c>
      <c r="F36" s="137">
        <v>1</v>
      </c>
      <c r="G36" s="165">
        <v>1</v>
      </c>
      <c r="H36" s="214">
        <v>4</v>
      </c>
      <c r="I36" s="137">
        <v>2</v>
      </c>
      <c r="J36" s="138">
        <v>5</v>
      </c>
      <c r="K36" s="137">
        <v>0</v>
      </c>
      <c r="L36" s="139">
        <v>0</v>
      </c>
    </row>
    <row r="37" spans="1:12">
      <c r="A37" s="375"/>
      <c r="B37" s="43" t="s">
        <v>135</v>
      </c>
      <c r="C37" s="136">
        <v>2</v>
      </c>
      <c r="D37" s="155">
        <v>2</v>
      </c>
      <c r="E37" s="138">
        <v>2</v>
      </c>
      <c r="F37" s="137">
        <v>0</v>
      </c>
      <c r="G37" s="165">
        <v>0</v>
      </c>
      <c r="H37" s="214">
        <v>0</v>
      </c>
      <c r="I37" s="137">
        <v>0</v>
      </c>
      <c r="J37" s="138">
        <v>1</v>
      </c>
      <c r="K37" s="137">
        <v>0</v>
      </c>
      <c r="L37" s="139">
        <v>0</v>
      </c>
    </row>
    <row r="38" spans="1:12">
      <c r="A38" s="375"/>
      <c r="B38" s="43" t="s">
        <v>136</v>
      </c>
      <c r="C38" s="136">
        <v>0</v>
      </c>
      <c r="D38" s="155">
        <v>0</v>
      </c>
      <c r="E38" s="138">
        <v>5</v>
      </c>
      <c r="F38" s="137">
        <v>1</v>
      </c>
      <c r="G38" s="165">
        <v>1</v>
      </c>
      <c r="H38" s="214">
        <v>0</v>
      </c>
      <c r="I38" s="137">
        <v>0</v>
      </c>
      <c r="J38" s="138">
        <v>5</v>
      </c>
      <c r="K38" s="137">
        <v>0</v>
      </c>
      <c r="L38" s="139">
        <v>0</v>
      </c>
    </row>
    <row r="39" spans="1:12">
      <c r="A39" s="375"/>
      <c r="B39" s="43" t="s">
        <v>137</v>
      </c>
      <c r="C39" s="136">
        <v>2</v>
      </c>
      <c r="D39" s="155">
        <v>2</v>
      </c>
      <c r="E39" s="138">
        <v>5</v>
      </c>
      <c r="F39" s="137">
        <v>0</v>
      </c>
      <c r="G39" s="165">
        <v>0</v>
      </c>
      <c r="H39" s="214">
        <v>0</v>
      </c>
      <c r="I39" s="137">
        <v>0</v>
      </c>
      <c r="J39" s="138">
        <v>5</v>
      </c>
      <c r="K39" s="137">
        <v>2</v>
      </c>
      <c r="L39" s="139">
        <v>2</v>
      </c>
    </row>
    <row r="40" spans="1:12">
      <c r="A40" s="375"/>
      <c r="B40" s="43" t="s">
        <v>138</v>
      </c>
      <c r="C40" s="136">
        <v>0</v>
      </c>
      <c r="D40" s="155">
        <v>0</v>
      </c>
      <c r="E40" s="138">
        <v>0</v>
      </c>
      <c r="F40" s="137">
        <v>0</v>
      </c>
      <c r="G40" s="165">
        <v>0</v>
      </c>
      <c r="H40" s="214">
        <v>0</v>
      </c>
      <c r="I40" s="137">
        <v>0</v>
      </c>
      <c r="J40" s="138">
        <v>0</v>
      </c>
      <c r="K40" s="137">
        <v>0</v>
      </c>
      <c r="L40" s="139">
        <v>0</v>
      </c>
    </row>
    <row r="41" spans="1:12">
      <c r="A41" s="375"/>
      <c r="B41" s="285" t="s">
        <v>109</v>
      </c>
      <c r="C41" s="136">
        <v>0</v>
      </c>
      <c r="D41" s="155">
        <v>0</v>
      </c>
      <c r="E41" s="138">
        <v>0</v>
      </c>
      <c r="F41" s="137">
        <v>0</v>
      </c>
      <c r="G41" s="165">
        <v>0</v>
      </c>
      <c r="H41" s="214">
        <v>0</v>
      </c>
      <c r="I41" s="137">
        <v>0</v>
      </c>
      <c r="J41" s="138">
        <v>0</v>
      </c>
      <c r="K41" s="137">
        <v>0</v>
      </c>
      <c r="L41" s="139">
        <v>0</v>
      </c>
    </row>
    <row r="42" spans="1:12">
      <c r="A42" s="375"/>
      <c r="B42" s="285" t="s">
        <v>107</v>
      </c>
      <c r="C42" s="136">
        <v>0</v>
      </c>
      <c r="D42" s="155">
        <v>3</v>
      </c>
      <c r="E42" s="138">
        <v>0</v>
      </c>
      <c r="F42" s="137">
        <v>0</v>
      </c>
      <c r="G42" s="165">
        <v>0</v>
      </c>
      <c r="H42" s="214">
        <v>0</v>
      </c>
      <c r="I42" s="137">
        <v>0</v>
      </c>
      <c r="J42" s="138">
        <v>0</v>
      </c>
      <c r="K42" s="137">
        <v>0</v>
      </c>
      <c r="L42" s="139">
        <v>0</v>
      </c>
    </row>
    <row r="43" spans="1:12" ht="17.5" thickBot="1">
      <c r="A43" s="376"/>
      <c r="B43" s="286" t="s">
        <v>139</v>
      </c>
      <c r="C43" s="140">
        <v>0</v>
      </c>
      <c r="D43" s="166">
        <v>0</v>
      </c>
      <c r="E43" s="142">
        <v>0</v>
      </c>
      <c r="F43" s="141">
        <v>0</v>
      </c>
      <c r="G43" s="169">
        <v>0</v>
      </c>
      <c r="H43" s="215">
        <v>0</v>
      </c>
      <c r="I43" s="141">
        <v>0</v>
      </c>
      <c r="J43" s="142">
        <v>0</v>
      </c>
      <c r="K43" s="141">
        <v>0</v>
      </c>
      <c r="L43" s="143">
        <v>0</v>
      </c>
    </row>
    <row r="44" spans="1:12" ht="17.149999999999999" customHeight="1">
      <c r="A44" s="378" t="s">
        <v>82</v>
      </c>
      <c r="B44" s="287" t="s">
        <v>140</v>
      </c>
      <c r="C44" s="290">
        <v>7</v>
      </c>
      <c r="D44" s="127">
        <v>3</v>
      </c>
      <c r="E44" s="225" t="s">
        <v>59</v>
      </c>
      <c r="F44" s="224">
        <v>3</v>
      </c>
      <c r="G44" s="226">
        <v>1</v>
      </c>
      <c r="H44" s="227">
        <v>0</v>
      </c>
      <c r="I44" s="224">
        <v>0</v>
      </c>
      <c r="J44" s="225" t="s">
        <v>59</v>
      </c>
      <c r="K44" s="224">
        <v>0</v>
      </c>
      <c r="L44" s="228">
        <v>0</v>
      </c>
    </row>
    <row r="45" spans="1:12">
      <c r="A45" s="375"/>
      <c r="B45" s="43" t="s">
        <v>141</v>
      </c>
      <c r="C45" s="136">
        <v>0</v>
      </c>
      <c r="D45" s="155">
        <v>0</v>
      </c>
      <c r="E45" s="138">
        <v>5</v>
      </c>
      <c r="F45" s="137">
        <v>0</v>
      </c>
      <c r="G45" s="165">
        <v>0</v>
      </c>
      <c r="H45" s="214">
        <v>0</v>
      </c>
      <c r="I45" s="137">
        <v>0</v>
      </c>
      <c r="J45" s="138">
        <v>5</v>
      </c>
      <c r="K45" s="137">
        <v>0</v>
      </c>
      <c r="L45" s="139">
        <v>0</v>
      </c>
    </row>
    <row r="46" spans="1:12">
      <c r="A46" s="375"/>
      <c r="B46" s="43" t="s">
        <v>142</v>
      </c>
      <c r="C46" s="136">
        <v>0</v>
      </c>
      <c r="D46" s="155">
        <v>0</v>
      </c>
      <c r="E46" s="138">
        <v>5</v>
      </c>
      <c r="F46" s="137">
        <v>1</v>
      </c>
      <c r="G46" s="165">
        <v>1</v>
      </c>
      <c r="H46" s="214">
        <v>0</v>
      </c>
      <c r="I46" s="137">
        <v>0</v>
      </c>
      <c r="J46" s="138">
        <v>5</v>
      </c>
      <c r="K46" s="137">
        <v>0</v>
      </c>
      <c r="L46" s="139">
        <v>0</v>
      </c>
    </row>
    <row r="47" spans="1:12">
      <c r="A47" s="375"/>
      <c r="B47" s="43" t="s">
        <v>143</v>
      </c>
      <c r="C47" s="136">
        <v>7</v>
      </c>
      <c r="D47" s="155">
        <v>4</v>
      </c>
      <c r="E47" s="138" t="s">
        <v>59</v>
      </c>
      <c r="F47" s="137">
        <v>1</v>
      </c>
      <c r="G47" s="165">
        <v>1</v>
      </c>
      <c r="H47" s="214">
        <v>0</v>
      </c>
      <c r="I47" s="137">
        <v>0</v>
      </c>
      <c r="J47" s="138">
        <v>0</v>
      </c>
      <c r="K47" s="137">
        <v>0</v>
      </c>
      <c r="L47" s="139">
        <v>0</v>
      </c>
    </row>
    <row r="48" spans="1:12">
      <c r="A48" s="375"/>
      <c r="B48" s="43" t="s">
        <v>144</v>
      </c>
      <c r="C48" s="136">
        <v>0</v>
      </c>
      <c r="D48" s="155">
        <v>0</v>
      </c>
      <c r="E48" s="138" t="s">
        <v>59</v>
      </c>
      <c r="F48" s="137">
        <v>1</v>
      </c>
      <c r="G48" s="165">
        <v>0</v>
      </c>
      <c r="H48" s="214">
        <v>0</v>
      </c>
      <c r="I48" s="137">
        <v>0</v>
      </c>
      <c r="J48" s="138" t="s">
        <v>59</v>
      </c>
      <c r="K48" s="137">
        <v>0</v>
      </c>
      <c r="L48" s="139">
        <v>0</v>
      </c>
    </row>
    <row r="49" spans="1:12">
      <c r="A49" s="375"/>
      <c r="B49" s="43" t="s">
        <v>110</v>
      </c>
      <c r="C49" s="136">
        <v>0</v>
      </c>
      <c r="D49" s="155">
        <v>0</v>
      </c>
      <c r="E49" s="138">
        <v>2</v>
      </c>
      <c r="F49" s="137">
        <v>11</v>
      </c>
      <c r="G49" s="165">
        <v>2</v>
      </c>
      <c r="H49" s="214">
        <v>0</v>
      </c>
      <c r="I49" s="137">
        <v>0</v>
      </c>
      <c r="J49" s="138">
        <v>2</v>
      </c>
      <c r="K49" s="137">
        <v>3</v>
      </c>
      <c r="L49" s="139">
        <v>2</v>
      </c>
    </row>
    <row r="50" spans="1:12">
      <c r="A50" s="375"/>
      <c r="B50" s="43" t="s">
        <v>145</v>
      </c>
      <c r="C50" s="136">
        <v>2</v>
      </c>
      <c r="D50" s="155">
        <v>0</v>
      </c>
      <c r="E50" s="138">
        <v>5</v>
      </c>
      <c r="F50" s="137">
        <v>7</v>
      </c>
      <c r="G50" s="165">
        <v>4</v>
      </c>
      <c r="H50" s="214">
        <v>0</v>
      </c>
      <c r="I50" s="137">
        <v>0</v>
      </c>
      <c r="J50" s="138">
        <v>0</v>
      </c>
      <c r="K50" s="137">
        <v>0</v>
      </c>
      <c r="L50" s="139">
        <v>0</v>
      </c>
    </row>
    <row r="51" spans="1:12">
      <c r="A51" s="375"/>
      <c r="B51" s="43" t="s">
        <v>146</v>
      </c>
      <c r="C51" s="136">
        <v>0</v>
      </c>
      <c r="D51" s="155">
        <v>0</v>
      </c>
      <c r="E51" s="138">
        <v>5</v>
      </c>
      <c r="F51" s="137">
        <v>2</v>
      </c>
      <c r="G51" s="165">
        <v>2</v>
      </c>
      <c r="H51" s="214">
        <v>0</v>
      </c>
      <c r="I51" s="137">
        <v>0</v>
      </c>
      <c r="J51" s="138">
        <v>5</v>
      </c>
      <c r="K51" s="137">
        <v>2</v>
      </c>
      <c r="L51" s="139">
        <v>1</v>
      </c>
    </row>
    <row r="52" spans="1:12">
      <c r="A52" s="375"/>
      <c r="B52" s="285" t="s">
        <v>104</v>
      </c>
      <c r="C52" s="136">
        <v>0</v>
      </c>
      <c r="D52" s="155">
        <v>0</v>
      </c>
      <c r="E52" s="138" t="s">
        <v>59</v>
      </c>
      <c r="F52" s="137">
        <v>0</v>
      </c>
      <c r="G52" s="165">
        <v>0</v>
      </c>
      <c r="H52" s="214">
        <v>0</v>
      </c>
      <c r="I52" s="137">
        <v>0</v>
      </c>
      <c r="J52" s="138">
        <v>0</v>
      </c>
      <c r="K52" s="137">
        <v>0</v>
      </c>
      <c r="L52" s="139">
        <v>0</v>
      </c>
    </row>
    <row r="53" spans="1:12">
      <c r="A53" s="375"/>
      <c r="B53" s="43" t="s">
        <v>147</v>
      </c>
      <c r="C53" s="136">
        <v>0</v>
      </c>
      <c r="D53" s="155">
        <v>0</v>
      </c>
      <c r="E53" s="138">
        <v>0</v>
      </c>
      <c r="F53" s="137">
        <v>0</v>
      </c>
      <c r="G53" s="165">
        <v>0</v>
      </c>
      <c r="H53" s="214">
        <v>0</v>
      </c>
      <c r="I53" s="137">
        <v>0</v>
      </c>
      <c r="J53" s="138">
        <v>0</v>
      </c>
      <c r="K53" s="137">
        <v>0</v>
      </c>
      <c r="L53" s="139">
        <v>0</v>
      </c>
    </row>
    <row r="54" spans="1:12" ht="17.5" thickBot="1">
      <c r="A54" s="379"/>
      <c r="B54" s="288" t="s">
        <v>111</v>
      </c>
      <c r="C54" s="291">
        <v>0</v>
      </c>
      <c r="D54" s="181">
        <v>0</v>
      </c>
      <c r="E54" s="230">
        <v>0</v>
      </c>
      <c r="F54" s="229">
        <v>0</v>
      </c>
      <c r="G54" s="231">
        <v>0</v>
      </c>
      <c r="H54" s="232">
        <v>0</v>
      </c>
      <c r="I54" s="229">
        <v>0</v>
      </c>
      <c r="J54" s="230">
        <v>0</v>
      </c>
      <c r="K54" s="229">
        <v>0</v>
      </c>
      <c r="L54" s="233">
        <v>0</v>
      </c>
    </row>
    <row r="55" spans="1:12" ht="17.149999999999999" customHeight="1">
      <c r="A55" s="374" t="s">
        <v>83</v>
      </c>
      <c r="B55" s="281" t="s">
        <v>148</v>
      </c>
      <c r="C55" s="132">
        <v>0</v>
      </c>
      <c r="D55" s="159">
        <v>0</v>
      </c>
      <c r="E55" s="134">
        <v>0</v>
      </c>
      <c r="F55" s="133">
        <v>0</v>
      </c>
      <c r="G55" s="162">
        <v>0</v>
      </c>
      <c r="H55" s="213">
        <v>1</v>
      </c>
      <c r="I55" s="133">
        <v>0</v>
      </c>
      <c r="J55" s="134">
        <v>0</v>
      </c>
      <c r="K55" s="133">
        <v>0</v>
      </c>
      <c r="L55" s="135">
        <v>0</v>
      </c>
    </row>
    <row r="56" spans="1:12">
      <c r="A56" s="375"/>
      <c r="B56" s="43" t="s">
        <v>149</v>
      </c>
      <c r="C56" s="136">
        <v>1</v>
      </c>
      <c r="D56" s="155">
        <v>0</v>
      </c>
      <c r="E56" s="138">
        <v>5</v>
      </c>
      <c r="F56" s="137">
        <v>2</v>
      </c>
      <c r="G56" s="165">
        <v>2</v>
      </c>
      <c r="H56" s="214">
        <v>1</v>
      </c>
      <c r="I56" s="137">
        <v>1</v>
      </c>
      <c r="J56" s="138">
        <v>2</v>
      </c>
      <c r="K56" s="137">
        <v>0</v>
      </c>
      <c r="L56" s="139">
        <v>0</v>
      </c>
    </row>
    <row r="57" spans="1:12">
      <c r="A57" s="375"/>
      <c r="B57" s="43" t="s">
        <v>150</v>
      </c>
      <c r="C57" s="136">
        <v>0</v>
      </c>
      <c r="D57" s="155">
        <v>0</v>
      </c>
      <c r="E57" s="138" t="s">
        <v>59</v>
      </c>
      <c r="F57" s="137">
        <v>4</v>
      </c>
      <c r="G57" s="165">
        <v>3</v>
      </c>
      <c r="H57" s="214">
        <v>1</v>
      </c>
      <c r="I57" s="137">
        <v>1</v>
      </c>
      <c r="J57" s="138" t="s">
        <v>59</v>
      </c>
      <c r="K57" s="137">
        <v>0</v>
      </c>
      <c r="L57" s="139">
        <v>0</v>
      </c>
    </row>
    <row r="58" spans="1:12">
      <c r="A58" s="375"/>
      <c r="B58" s="43" t="s">
        <v>151</v>
      </c>
      <c r="C58" s="136">
        <v>4</v>
      </c>
      <c r="D58" s="155">
        <v>3</v>
      </c>
      <c r="E58" s="138">
        <v>10</v>
      </c>
      <c r="F58" s="137">
        <v>0</v>
      </c>
      <c r="G58" s="165">
        <v>0</v>
      </c>
      <c r="H58" s="214">
        <v>0</v>
      </c>
      <c r="I58" s="137">
        <v>0</v>
      </c>
      <c r="J58" s="138">
        <v>5</v>
      </c>
      <c r="K58" s="137">
        <v>1</v>
      </c>
      <c r="L58" s="139">
        <v>0</v>
      </c>
    </row>
    <row r="59" spans="1:12">
      <c r="A59" s="375"/>
      <c r="B59" s="43" t="s">
        <v>152</v>
      </c>
      <c r="C59" s="136">
        <v>2</v>
      </c>
      <c r="D59" s="155">
        <v>2</v>
      </c>
      <c r="E59" s="138" t="s">
        <v>58</v>
      </c>
      <c r="F59" s="137">
        <v>0</v>
      </c>
      <c r="G59" s="165">
        <v>0</v>
      </c>
      <c r="H59" s="214">
        <v>1</v>
      </c>
      <c r="I59" s="137">
        <v>1</v>
      </c>
      <c r="J59" s="138" t="s">
        <v>59</v>
      </c>
      <c r="K59" s="137">
        <v>3</v>
      </c>
      <c r="L59" s="139">
        <v>3</v>
      </c>
    </row>
    <row r="60" spans="1:12" ht="17.5" thickBot="1">
      <c r="A60" s="376"/>
      <c r="B60" s="40" t="s">
        <v>112</v>
      </c>
      <c r="C60" s="140">
        <v>0</v>
      </c>
      <c r="D60" s="166">
        <v>0</v>
      </c>
      <c r="E60" s="141">
        <v>0</v>
      </c>
      <c r="F60" s="141">
        <v>0</v>
      </c>
      <c r="G60" s="169">
        <v>0</v>
      </c>
      <c r="H60" s="215">
        <v>0</v>
      </c>
      <c r="I60" s="141">
        <v>1</v>
      </c>
      <c r="J60" s="142">
        <v>0</v>
      </c>
      <c r="K60" s="141">
        <v>0</v>
      </c>
      <c r="L60" s="143">
        <v>0</v>
      </c>
    </row>
    <row r="61" spans="1:12" ht="68.5" thickBot="1">
      <c r="A61" s="234" t="s">
        <v>86</v>
      </c>
      <c r="B61" s="289" t="s">
        <v>153</v>
      </c>
      <c r="C61" s="292">
        <v>1</v>
      </c>
      <c r="D61" s="236">
        <v>1</v>
      </c>
      <c r="E61" s="235">
        <v>0</v>
      </c>
      <c r="F61" s="235">
        <v>0</v>
      </c>
      <c r="G61" s="237">
        <v>0</v>
      </c>
      <c r="H61" s="238">
        <v>1</v>
      </c>
      <c r="I61" s="235">
        <v>1</v>
      </c>
      <c r="J61" s="235">
        <v>0</v>
      </c>
      <c r="K61" s="235">
        <v>0</v>
      </c>
      <c r="L61" s="239">
        <v>0</v>
      </c>
    </row>
    <row r="62" spans="1:12" s="249" customFormat="1" ht="17.5" thickBot="1">
      <c r="B62" s="264" t="s">
        <v>167</v>
      </c>
      <c r="C62" s="244">
        <f>SUM(C7:C61)</f>
        <v>87</v>
      </c>
      <c r="D62" s="241">
        <f t="shared" ref="D62:L62" si="0">SUM(D7:D61)</f>
        <v>57</v>
      </c>
      <c r="E62" s="241">
        <f t="shared" si="0"/>
        <v>131</v>
      </c>
      <c r="F62" s="241">
        <f t="shared" si="0"/>
        <v>87</v>
      </c>
      <c r="G62" s="242">
        <f t="shared" si="0"/>
        <v>57</v>
      </c>
      <c r="H62" s="244">
        <f t="shared" si="0"/>
        <v>22</v>
      </c>
      <c r="I62" s="241">
        <f t="shared" si="0"/>
        <v>17</v>
      </c>
      <c r="J62" s="241">
        <f t="shared" si="0"/>
        <v>102</v>
      </c>
      <c r="K62" s="241">
        <f t="shared" si="0"/>
        <v>22</v>
      </c>
      <c r="L62" s="242">
        <f t="shared" si="0"/>
        <v>17</v>
      </c>
    </row>
  </sheetData>
  <mergeCells count="13">
    <mergeCell ref="J3:J6"/>
    <mergeCell ref="A1:L1"/>
    <mergeCell ref="A2:A6"/>
    <mergeCell ref="B2:B6"/>
    <mergeCell ref="H2:L2"/>
    <mergeCell ref="C2:F2"/>
    <mergeCell ref="A55:A60"/>
    <mergeCell ref="E3:E6"/>
    <mergeCell ref="A7:A15"/>
    <mergeCell ref="A16:A22"/>
    <mergeCell ref="A23:A31"/>
    <mergeCell ref="A32:A43"/>
    <mergeCell ref="A44:A54"/>
  </mergeCells>
  <phoneticPr fontId="1" type="noConversion"/>
  <pageMargins left="0.7" right="0.7" top="0.75" bottom="0.75" header="0.3" footer="0.3"/>
  <pageSetup paperSize="9" scale="6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L64"/>
  <sheetViews>
    <sheetView workbookViewId="0">
      <selection sqref="A1:XFD1048576"/>
    </sheetView>
  </sheetViews>
  <sheetFormatPr defaultRowHeight="17"/>
  <cols>
    <col min="1" max="1" width="4.7265625" customWidth="1"/>
    <col min="2" max="2" width="35" customWidth="1"/>
    <col min="3" max="3" width="8.81640625" customWidth="1"/>
    <col min="4" max="4" width="8.81640625" style="124" customWidth="1"/>
    <col min="5" max="5" width="8.81640625" customWidth="1"/>
    <col min="6" max="6" width="8.81640625" style="124" customWidth="1"/>
    <col min="7" max="10" width="8.81640625" customWidth="1"/>
    <col min="11" max="11" width="8.81640625" style="124"/>
    <col min="12" max="12" width="9.81640625" bestFit="1" customWidth="1"/>
  </cols>
  <sheetData>
    <row r="1" spans="1:12" ht="25.5" thickBot="1">
      <c r="A1" s="380" t="s">
        <v>168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</row>
    <row r="2" spans="1:12">
      <c r="A2" s="352" t="s">
        <v>164</v>
      </c>
      <c r="B2" s="381" t="s">
        <v>0</v>
      </c>
      <c r="C2" s="381" t="s">
        <v>166</v>
      </c>
      <c r="D2" s="387"/>
      <c r="E2" s="387"/>
      <c r="F2" s="387"/>
      <c r="G2" s="223"/>
      <c r="H2" s="384" t="s">
        <v>2</v>
      </c>
      <c r="I2" s="385"/>
      <c r="J2" s="385"/>
      <c r="K2" s="385"/>
      <c r="L2" s="386"/>
    </row>
    <row r="3" spans="1:12">
      <c r="A3" s="353"/>
      <c r="B3" s="382"/>
      <c r="C3" s="205" t="s">
        <v>3</v>
      </c>
      <c r="D3" s="195" t="s">
        <v>5</v>
      </c>
      <c r="E3" s="367" t="s">
        <v>88</v>
      </c>
      <c r="F3" s="195" t="s">
        <v>4</v>
      </c>
      <c r="G3" s="219" t="s">
        <v>6</v>
      </c>
      <c r="H3" s="156" t="s">
        <v>5</v>
      </c>
      <c r="I3" s="195" t="s">
        <v>5</v>
      </c>
      <c r="J3" s="367" t="s">
        <v>88</v>
      </c>
      <c r="K3" s="195" t="s">
        <v>4</v>
      </c>
      <c r="L3" s="206" t="s">
        <v>6</v>
      </c>
    </row>
    <row r="4" spans="1:12">
      <c r="A4" s="353"/>
      <c r="B4" s="382"/>
      <c r="C4" s="120" t="s">
        <v>7</v>
      </c>
      <c r="D4" s="122" t="s">
        <v>9</v>
      </c>
      <c r="E4" s="368"/>
      <c r="F4" s="122" t="s">
        <v>8</v>
      </c>
      <c r="G4" s="220" t="s">
        <v>10</v>
      </c>
      <c r="H4" s="157" t="s">
        <v>11</v>
      </c>
      <c r="I4" s="122" t="s">
        <v>9</v>
      </c>
      <c r="J4" s="368"/>
      <c r="K4" s="122" t="s">
        <v>12</v>
      </c>
      <c r="L4" s="118" t="s">
        <v>10</v>
      </c>
    </row>
    <row r="5" spans="1:12">
      <c r="A5" s="353"/>
      <c r="B5" s="382"/>
      <c r="C5" s="120" t="s">
        <v>1</v>
      </c>
      <c r="D5" s="122" t="s">
        <v>14</v>
      </c>
      <c r="E5" s="368"/>
      <c r="F5" s="122" t="s">
        <v>13</v>
      </c>
      <c r="G5" s="220" t="s">
        <v>15</v>
      </c>
      <c r="H5" s="157" t="s">
        <v>16</v>
      </c>
      <c r="I5" s="122" t="s">
        <v>18</v>
      </c>
      <c r="J5" s="368"/>
      <c r="K5" s="122" t="s">
        <v>17</v>
      </c>
      <c r="L5" s="118" t="s">
        <v>19</v>
      </c>
    </row>
    <row r="6" spans="1:12" ht="17.5" thickBot="1">
      <c r="A6" s="354"/>
      <c r="B6" s="383"/>
      <c r="C6" s="207"/>
      <c r="D6" s="208" t="s">
        <v>13</v>
      </c>
      <c r="E6" s="373"/>
      <c r="F6" s="209"/>
      <c r="G6" s="221"/>
      <c r="H6" s="212"/>
      <c r="I6" s="209" t="s">
        <v>17</v>
      </c>
      <c r="J6" s="373"/>
      <c r="K6" s="209"/>
      <c r="L6" s="210"/>
    </row>
    <row r="7" spans="1:12" ht="17.149999999999999" customHeight="1">
      <c r="A7" s="374" t="s">
        <v>76</v>
      </c>
      <c r="B7" s="281" t="s">
        <v>114</v>
      </c>
      <c r="C7" s="132">
        <v>5</v>
      </c>
      <c r="D7" s="159">
        <v>3</v>
      </c>
      <c r="E7" s="134">
        <v>2</v>
      </c>
      <c r="F7" s="133">
        <v>0</v>
      </c>
      <c r="G7" s="162">
        <v>0</v>
      </c>
      <c r="H7" s="213">
        <v>1</v>
      </c>
      <c r="I7" s="133">
        <v>0</v>
      </c>
      <c r="J7" s="134">
        <v>2</v>
      </c>
      <c r="K7" s="133">
        <v>0</v>
      </c>
      <c r="L7" s="135">
        <v>0</v>
      </c>
    </row>
    <row r="8" spans="1:12">
      <c r="A8" s="375"/>
      <c r="B8" s="43" t="s">
        <v>115</v>
      </c>
      <c r="C8" s="136">
        <v>0</v>
      </c>
      <c r="D8" s="155">
        <v>0</v>
      </c>
      <c r="E8" s="138">
        <v>2</v>
      </c>
      <c r="F8" s="137">
        <v>2</v>
      </c>
      <c r="G8" s="165">
        <v>2</v>
      </c>
      <c r="H8" s="214">
        <v>0</v>
      </c>
      <c r="I8" s="137">
        <v>0</v>
      </c>
      <c r="J8" s="138">
        <v>2</v>
      </c>
      <c r="K8" s="137">
        <v>0</v>
      </c>
      <c r="L8" s="139">
        <v>0</v>
      </c>
    </row>
    <row r="9" spans="1:12">
      <c r="A9" s="375"/>
      <c r="B9" s="43" t="s">
        <v>116</v>
      </c>
      <c r="C9" s="136">
        <v>0</v>
      </c>
      <c r="D9" s="155">
        <v>0</v>
      </c>
      <c r="E9" s="138">
        <v>0</v>
      </c>
      <c r="F9" s="137">
        <v>0</v>
      </c>
      <c r="G9" s="165">
        <v>0</v>
      </c>
      <c r="H9" s="214">
        <v>0</v>
      </c>
      <c r="I9" s="137">
        <v>0</v>
      </c>
      <c r="J9" s="138">
        <v>0</v>
      </c>
      <c r="K9" s="137">
        <v>0</v>
      </c>
      <c r="L9" s="139">
        <v>0</v>
      </c>
    </row>
    <row r="10" spans="1:12">
      <c r="A10" s="375"/>
      <c r="B10" s="43" t="s">
        <v>103</v>
      </c>
      <c r="C10" s="136">
        <v>8</v>
      </c>
      <c r="D10" s="155">
        <v>4</v>
      </c>
      <c r="E10" s="138">
        <v>5</v>
      </c>
      <c r="F10" s="137">
        <v>0</v>
      </c>
      <c r="G10" s="165">
        <v>0</v>
      </c>
      <c r="H10" s="214">
        <v>0</v>
      </c>
      <c r="I10" s="137">
        <v>0</v>
      </c>
      <c r="J10" s="138">
        <v>5</v>
      </c>
      <c r="K10" s="137">
        <v>1</v>
      </c>
      <c r="L10" s="139">
        <v>1</v>
      </c>
    </row>
    <row r="11" spans="1:12">
      <c r="A11" s="375"/>
      <c r="B11" s="43" t="s">
        <v>117</v>
      </c>
      <c r="C11" s="136">
        <v>0</v>
      </c>
      <c r="D11" s="155">
        <v>0</v>
      </c>
      <c r="E11" s="138">
        <v>2</v>
      </c>
      <c r="F11" s="137">
        <v>7</v>
      </c>
      <c r="G11" s="165">
        <v>2</v>
      </c>
      <c r="H11" s="214">
        <v>1</v>
      </c>
      <c r="I11" s="137">
        <v>1</v>
      </c>
      <c r="J11" s="138">
        <v>2</v>
      </c>
      <c r="K11" s="137">
        <v>0</v>
      </c>
      <c r="L11" s="139">
        <v>0</v>
      </c>
    </row>
    <row r="12" spans="1:12">
      <c r="A12" s="375"/>
      <c r="B12" s="43" t="s">
        <v>118</v>
      </c>
      <c r="C12" s="136">
        <v>1</v>
      </c>
      <c r="D12" s="155">
        <v>0</v>
      </c>
      <c r="E12" s="138">
        <v>2</v>
      </c>
      <c r="F12" s="137">
        <v>5</v>
      </c>
      <c r="G12" s="165">
        <v>2</v>
      </c>
      <c r="H12" s="214">
        <v>1</v>
      </c>
      <c r="I12" s="137">
        <v>0</v>
      </c>
      <c r="J12" s="138">
        <v>2</v>
      </c>
      <c r="K12" s="137">
        <v>5</v>
      </c>
      <c r="L12" s="139">
        <v>2</v>
      </c>
    </row>
    <row r="13" spans="1:12">
      <c r="A13" s="375"/>
      <c r="B13" s="282" t="s">
        <v>119</v>
      </c>
      <c r="C13" s="136">
        <v>0</v>
      </c>
      <c r="D13" s="155">
        <v>0</v>
      </c>
      <c r="E13" s="138">
        <v>5</v>
      </c>
      <c r="F13" s="137">
        <v>0</v>
      </c>
      <c r="G13" s="165">
        <v>0</v>
      </c>
      <c r="H13" s="214">
        <v>0</v>
      </c>
      <c r="I13" s="137">
        <v>0</v>
      </c>
      <c r="J13" s="138">
        <v>5</v>
      </c>
      <c r="K13" s="137">
        <v>0</v>
      </c>
      <c r="L13" s="139">
        <v>0</v>
      </c>
    </row>
    <row r="14" spans="1:12">
      <c r="A14" s="375"/>
      <c r="B14" s="282" t="s">
        <v>156</v>
      </c>
      <c r="C14" s="136">
        <v>2</v>
      </c>
      <c r="D14" s="155">
        <v>2</v>
      </c>
      <c r="E14" s="138">
        <v>2</v>
      </c>
      <c r="F14" s="137">
        <v>0</v>
      </c>
      <c r="G14" s="165">
        <v>0</v>
      </c>
      <c r="H14" s="214">
        <v>0</v>
      </c>
      <c r="I14" s="137">
        <v>0</v>
      </c>
      <c r="J14" s="138">
        <v>2</v>
      </c>
      <c r="K14" s="137">
        <v>0</v>
      </c>
      <c r="L14" s="139">
        <v>0</v>
      </c>
    </row>
    <row r="15" spans="1:12" ht="37.9" customHeight="1" thickBot="1">
      <c r="A15" s="376"/>
      <c r="B15" s="283" t="s">
        <v>159</v>
      </c>
      <c r="C15" s="140">
        <v>0</v>
      </c>
      <c r="D15" s="166">
        <v>0</v>
      </c>
      <c r="E15" s="142">
        <v>0</v>
      </c>
      <c r="F15" s="141">
        <v>0</v>
      </c>
      <c r="G15" s="169">
        <v>0</v>
      </c>
      <c r="H15" s="215">
        <v>0</v>
      </c>
      <c r="I15" s="141">
        <v>0</v>
      </c>
      <c r="J15" s="142">
        <v>0</v>
      </c>
      <c r="K15" s="141">
        <v>0</v>
      </c>
      <c r="L15" s="143">
        <v>0</v>
      </c>
    </row>
    <row r="16" spans="1:12" ht="17.149999999999999" customHeight="1">
      <c r="A16" s="374" t="s">
        <v>84</v>
      </c>
      <c r="B16" s="281" t="s">
        <v>120</v>
      </c>
      <c r="C16" s="132">
        <v>1</v>
      </c>
      <c r="D16" s="159">
        <v>0</v>
      </c>
      <c r="E16" s="134">
        <v>5</v>
      </c>
      <c r="F16" s="133">
        <v>0</v>
      </c>
      <c r="G16" s="162">
        <v>0</v>
      </c>
      <c r="H16" s="213">
        <v>0</v>
      </c>
      <c r="I16" s="133">
        <v>0</v>
      </c>
      <c r="J16" s="134">
        <v>5</v>
      </c>
      <c r="K16" s="133">
        <v>1</v>
      </c>
      <c r="L16" s="135">
        <v>0</v>
      </c>
    </row>
    <row r="17" spans="1:12">
      <c r="A17" s="375"/>
      <c r="B17" s="43" t="s">
        <v>121</v>
      </c>
      <c r="C17" s="136">
        <v>26</v>
      </c>
      <c r="D17" s="155">
        <v>17</v>
      </c>
      <c r="E17" s="138">
        <v>6</v>
      </c>
      <c r="F17" s="137">
        <v>1</v>
      </c>
      <c r="G17" s="165">
        <v>0</v>
      </c>
      <c r="H17" s="214">
        <v>3</v>
      </c>
      <c r="I17" s="137">
        <v>2</v>
      </c>
      <c r="J17" s="138">
        <v>6</v>
      </c>
      <c r="K17" s="137">
        <v>2</v>
      </c>
      <c r="L17" s="139">
        <v>1</v>
      </c>
    </row>
    <row r="18" spans="1:12">
      <c r="A18" s="375"/>
      <c r="B18" s="43" t="s">
        <v>122</v>
      </c>
      <c r="C18" s="136">
        <v>19</v>
      </c>
      <c r="D18" s="155">
        <v>16</v>
      </c>
      <c r="E18" s="138" t="s">
        <v>169</v>
      </c>
      <c r="F18" s="137">
        <v>0</v>
      </c>
      <c r="G18" s="165">
        <v>0</v>
      </c>
      <c r="H18" s="214">
        <v>3</v>
      </c>
      <c r="I18" s="137">
        <v>1</v>
      </c>
      <c r="J18" s="138" t="s">
        <v>170</v>
      </c>
      <c r="K18" s="137">
        <v>0</v>
      </c>
      <c r="L18" s="139">
        <v>0</v>
      </c>
    </row>
    <row r="19" spans="1:12">
      <c r="A19" s="375"/>
      <c r="B19" s="43" t="s">
        <v>123</v>
      </c>
      <c r="C19" s="136">
        <v>4</v>
      </c>
      <c r="D19" s="155">
        <v>2</v>
      </c>
      <c r="E19" s="138" t="s">
        <v>169</v>
      </c>
      <c r="F19" s="137">
        <v>0</v>
      </c>
      <c r="G19" s="165">
        <v>0</v>
      </c>
      <c r="H19" s="214">
        <v>1</v>
      </c>
      <c r="I19" s="137">
        <v>0</v>
      </c>
      <c r="J19" s="138" t="s">
        <v>170</v>
      </c>
      <c r="K19" s="137">
        <v>0</v>
      </c>
      <c r="L19" s="139">
        <v>0</v>
      </c>
    </row>
    <row r="20" spans="1:12">
      <c r="A20" s="375"/>
      <c r="B20" s="43" t="s">
        <v>113</v>
      </c>
      <c r="C20" s="136">
        <v>0</v>
      </c>
      <c r="D20" s="155">
        <v>0</v>
      </c>
      <c r="E20" s="138">
        <v>5</v>
      </c>
      <c r="F20" s="137">
        <v>3</v>
      </c>
      <c r="G20" s="165">
        <v>2</v>
      </c>
      <c r="H20" s="214">
        <v>1</v>
      </c>
      <c r="I20" s="137">
        <v>1</v>
      </c>
      <c r="J20" s="138">
        <v>5</v>
      </c>
      <c r="K20" s="137">
        <v>0</v>
      </c>
      <c r="L20" s="139">
        <v>0</v>
      </c>
    </row>
    <row r="21" spans="1:12">
      <c r="A21" s="375"/>
      <c r="B21" s="282" t="s">
        <v>124</v>
      </c>
      <c r="C21" s="136">
        <v>0</v>
      </c>
      <c r="D21" s="155">
        <v>0</v>
      </c>
      <c r="E21" s="138">
        <v>5</v>
      </c>
      <c r="F21" s="137">
        <v>0</v>
      </c>
      <c r="G21" s="165">
        <v>0</v>
      </c>
      <c r="H21" s="214">
        <v>0</v>
      </c>
      <c r="I21" s="137">
        <v>0</v>
      </c>
      <c r="J21" s="138">
        <v>5</v>
      </c>
      <c r="K21" s="137">
        <v>0</v>
      </c>
      <c r="L21" s="139">
        <v>0</v>
      </c>
    </row>
    <row r="22" spans="1:12" ht="17.5" thickBot="1">
      <c r="A22" s="377"/>
      <c r="B22" s="283" t="s">
        <v>162</v>
      </c>
      <c r="C22" s="140">
        <v>0</v>
      </c>
      <c r="D22" s="166">
        <v>0</v>
      </c>
      <c r="E22" s="142">
        <v>0</v>
      </c>
      <c r="F22" s="141">
        <v>0</v>
      </c>
      <c r="G22" s="169">
        <v>0</v>
      </c>
      <c r="H22" s="215">
        <v>0</v>
      </c>
      <c r="I22" s="141">
        <v>0</v>
      </c>
      <c r="J22" s="142">
        <v>0</v>
      </c>
      <c r="K22" s="141">
        <v>0</v>
      </c>
      <c r="L22" s="143">
        <v>0</v>
      </c>
    </row>
    <row r="23" spans="1:12" ht="17.149999999999999" customHeight="1">
      <c r="A23" s="374" t="s">
        <v>78</v>
      </c>
      <c r="B23" s="281" t="s">
        <v>125</v>
      </c>
      <c r="C23" s="132">
        <v>0</v>
      </c>
      <c r="D23" s="159">
        <v>0</v>
      </c>
      <c r="E23" s="138" t="s">
        <v>169</v>
      </c>
      <c r="F23" s="133">
        <v>4</v>
      </c>
      <c r="G23" s="162">
        <v>3</v>
      </c>
      <c r="H23" s="213">
        <v>0</v>
      </c>
      <c r="I23" s="133">
        <v>0</v>
      </c>
      <c r="J23" s="138" t="s">
        <v>170</v>
      </c>
      <c r="K23" s="133">
        <v>0</v>
      </c>
      <c r="L23" s="135">
        <v>0</v>
      </c>
    </row>
    <row r="24" spans="1:12">
      <c r="A24" s="375"/>
      <c r="B24" s="43" t="s">
        <v>126</v>
      </c>
      <c r="C24" s="136">
        <v>0</v>
      </c>
      <c r="D24" s="155">
        <v>0</v>
      </c>
      <c r="E24" s="138" t="s">
        <v>169</v>
      </c>
      <c r="F24" s="137">
        <v>10</v>
      </c>
      <c r="G24" s="165">
        <v>10</v>
      </c>
      <c r="H24" s="214">
        <v>0</v>
      </c>
      <c r="I24" s="137">
        <v>0</v>
      </c>
      <c r="J24" s="138" t="s">
        <v>170</v>
      </c>
      <c r="K24" s="137">
        <v>1</v>
      </c>
      <c r="L24" s="139">
        <v>1</v>
      </c>
    </row>
    <row r="25" spans="1:12">
      <c r="A25" s="375"/>
      <c r="B25" s="43" t="s">
        <v>127</v>
      </c>
      <c r="C25" s="136">
        <v>7</v>
      </c>
      <c r="D25" s="155">
        <v>7</v>
      </c>
      <c r="E25" s="138" t="s">
        <v>169</v>
      </c>
      <c r="F25" s="137">
        <v>14</v>
      </c>
      <c r="G25" s="165">
        <v>11</v>
      </c>
      <c r="H25" s="214">
        <v>0</v>
      </c>
      <c r="I25" s="137">
        <v>0</v>
      </c>
      <c r="J25" s="138" t="s">
        <v>170</v>
      </c>
      <c r="K25" s="137">
        <v>2</v>
      </c>
      <c r="L25" s="139">
        <v>1</v>
      </c>
    </row>
    <row r="26" spans="1:12">
      <c r="A26" s="375"/>
      <c r="B26" s="43" t="s">
        <v>128</v>
      </c>
      <c r="C26" s="136">
        <v>0</v>
      </c>
      <c r="D26" s="155">
        <v>0</v>
      </c>
      <c r="E26" s="138">
        <v>15</v>
      </c>
      <c r="F26" s="137">
        <v>11</v>
      </c>
      <c r="G26" s="165">
        <v>9</v>
      </c>
      <c r="H26" s="214">
        <v>0</v>
      </c>
      <c r="I26" s="137">
        <v>0</v>
      </c>
      <c r="J26" s="138">
        <v>0</v>
      </c>
      <c r="K26" s="137">
        <v>0</v>
      </c>
      <c r="L26" s="139">
        <v>0</v>
      </c>
    </row>
    <row r="27" spans="1:12">
      <c r="A27" s="375"/>
      <c r="B27" s="43" t="s">
        <v>106</v>
      </c>
      <c r="C27" s="136">
        <v>0</v>
      </c>
      <c r="D27" s="155">
        <v>0</v>
      </c>
      <c r="E27" s="138">
        <v>15</v>
      </c>
      <c r="F27" s="137">
        <v>23</v>
      </c>
      <c r="G27" s="165">
        <v>15</v>
      </c>
      <c r="H27" s="214">
        <v>0</v>
      </c>
      <c r="I27" s="137">
        <v>0</v>
      </c>
      <c r="J27" s="138">
        <v>5</v>
      </c>
      <c r="K27" s="137">
        <v>2</v>
      </c>
      <c r="L27" s="139">
        <v>1</v>
      </c>
    </row>
    <row r="28" spans="1:12">
      <c r="A28" s="375"/>
      <c r="B28" s="43" t="s">
        <v>130</v>
      </c>
      <c r="C28" s="136">
        <v>1</v>
      </c>
      <c r="D28" s="155">
        <v>1</v>
      </c>
      <c r="E28" s="138">
        <v>5</v>
      </c>
      <c r="F28" s="137">
        <v>7</v>
      </c>
      <c r="G28" s="165">
        <v>5</v>
      </c>
      <c r="H28" s="214">
        <v>0</v>
      </c>
      <c r="I28" s="137">
        <v>0</v>
      </c>
      <c r="J28" s="138">
        <v>5</v>
      </c>
      <c r="K28" s="137">
        <v>1</v>
      </c>
      <c r="L28" s="139">
        <v>1</v>
      </c>
    </row>
    <row r="29" spans="1:12">
      <c r="A29" s="375"/>
      <c r="B29" s="282" t="s">
        <v>131</v>
      </c>
      <c r="C29" s="136">
        <v>0</v>
      </c>
      <c r="D29" s="155">
        <v>0</v>
      </c>
      <c r="E29" s="138">
        <v>0</v>
      </c>
      <c r="F29" s="137">
        <v>0</v>
      </c>
      <c r="G29" s="165">
        <v>0</v>
      </c>
      <c r="H29" s="214">
        <v>0</v>
      </c>
      <c r="I29" s="137">
        <v>0</v>
      </c>
      <c r="J29" s="138">
        <v>0</v>
      </c>
      <c r="K29" s="137">
        <v>0</v>
      </c>
      <c r="L29" s="139">
        <v>0</v>
      </c>
    </row>
    <row r="30" spans="1:12">
      <c r="A30" s="375"/>
      <c r="B30" s="282" t="s">
        <v>160</v>
      </c>
      <c r="C30" s="136">
        <v>0</v>
      </c>
      <c r="D30" s="155">
        <v>0</v>
      </c>
      <c r="E30" s="138" t="s">
        <v>169</v>
      </c>
      <c r="F30" s="137">
        <v>0</v>
      </c>
      <c r="G30" s="165">
        <v>0</v>
      </c>
      <c r="H30" s="214">
        <v>0</v>
      </c>
      <c r="I30" s="137">
        <v>0</v>
      </c>
      <c r="J30" s="138" t="s">
        <v>170</v>
      </c>
      <c r="K30" s="137">
        <v>0</v>
      </c>
      <c r="L30" s="139">
        <v>0</v>
      </c>
    </row>
    <row r="31" spans="1:12" ht="17.5" thickBot="1">
      <c r="A31" s="379"/>
      <c r="B31" s="40" t="s">
        <v>161</v>
      </c>
      <c r="C31" s="149">
        <v>0</v>
      </c>
      <c r="D31" s="166">
        <v>0</v>
      </c>
      <c r="E31" s="151">
        <v>0</v>
      </c>
      <c r="F31" s="150">
        <v>0</v>
      </c>
      <c r="G31" s="169">
        <v>0</v>
      </c>
      <c r="H31" s="217">
        <v>0</v>
      </c>
      <c r="I31" s="150">
        <v>0</v>
      </c>
      <c r="J31" s="151">
        <v>0</v>
      </c>
      <c r="K31" s="141">
        <v>0</v>
      </c>
      <c r="L31" s="152">
        <v>0</v>
      </c>
    </row>
    <row r="32" spans="1:12" ht="17.5" thickBot="1">
      <c r="A32" s="376"/>
      <c r="B32" s="40" t="s">
        <v>177</v>
      </c>
      <c r="C32" s="149">
        <v>1</v>
      </c>
      <c r="D32" s="166">
        <v>1</v>
      </c>
      <c r="E32" s="151">
        <v>0</v>
      </c>
      <c r="F32" s="150">
        <v>0</v>
      </c>
      <c r="G32" s="169">
        <v>0</v>
      </c>
      <c r="H32" s="217">
        <v>0</v>
      </c>
      <c r="I32" s="150">
        <v>0</v>
      </c>
      <c r="J32" s="151">
        <v>0</v>
      </c>
      <c r="K32" s="141">
        <v>0</v>
      </c>
      <c r="L32" s="152">
        <v>0</v>
      </c>
    </row>
    <row r="33" spans="1:12" ht="17.149999999999999" customHeight="1">
      <c r="A33" s="374" t="s">
        <v>80</v>
      </c>
      <c r="B33" s="284" t="s">
        <v>132</v>
      </c>
      <c r="C33" s="132">
        <v>1</v>
      </c>
      <c r="D33" s="159">
        <v>0</v>
      </c>
      <c r="E33" s="134">
        <v>3</v>
      </c>
      <c r="F33" s="133">
        <v>2</v>
      </c>
      <c r="G33" s="162">
        <v>1</v>
      </c>
      <c r="H33" s="213">
        <v>0</v>
      </c>
      <c r="I33" s="133">
        <v>0</v>
      </c>
      <c r="J33" s="134">
        <v>3</v>
      </c>
      <c r="K33" s="133">
        <v>0</v>
      </c>
      <c r="L33" s="135">
        <v>0</v>
      </c>
    </row>
    <row r="34" spans="1:12">
      <c r="A34" s="375"/>
      <c r="B34" s="43" t="s">
        <v>108</v>
      </c>
      <c r="C34" s="136">
        <v>13</v>
      </c>
      <c r="D34" s="155">
        <v>8</v>
      </c>
      <c r="E34" s="138">
        <v>10</v>
      </c>
      <c r="F34" s="137">
        <v>1</v>
      </c>
      <c r="G34" s="165">
        <v>1</v>
      </c>
      <c r="H34" s="214">
        <v>6</v>
      </c>
      <c r="I34" s="137">
        <v>2</v>
      </c>
      <c r="J34" s="138">
        <v>10</v>
      </c>
      <c r="K34" s="137">
        <v>0</v>
      </c>
      <c r="L34" s="139">
        <v>0</v>
      </c>
    </row>
    <row r="35" spans="1:12">
      <c r="A35" s="375"/>
      <c r="B35" s="43" t="s">
        <v>133</v>
      </c>
      <c r="C35" s="136">
        <v>1</v>
      </c>
      <c r="D35" s="155">
        <v>1</v>
      </c>
      <c r="E35" s="138">
        <v>1</v>
      </c>
      <c r="F35" s="137">
        <v>0</v>
      </c>
      <c r="G35" s="165">
        <v>0</v>
      </c>
      <c r="H35" s="214">
        <v>2</v>
      </c>
      <c r="I35" s="137">
        <v>2</v>
      </c>
      <c r="J35" s="138">
        <v>1</v>
      </c>
      <c r="K35" s="137">
        <v>1</v>
      </c>
      <c r="L35" s="139">
        <v>0</v>
      </c>
    </row>
    <row r="36" spans="1:12">
      <c r="A36" s="375"/>
      <c r="B36" s="43" t="s">
        <v>134</v>
      </c>
      <c r="C36" s="136">
        <v>2</v>
      </c>
      <c r="D36" s="155">
        <v>2</v>
      </c>
      <c r="E36" s="138">
        <v>2</v>
      </c>
      <c r="F36" s="137">
        <v>0</v>
      </c>
      <c r="G36" s="165">
        <v>0</v>
      </c>
      <c r="H36" s="214">
        <v>2</v>
      </c>
      <c r="I36" s="137">
        <v>2</v>
      </c>
      <c r="J36" s="138">
        <v>2</v>
      </c>
      <c r="K36" s="137">
        <v>2</v>
      </c>
      <c r="L36" s="139">
        <v>0</v>
      </c>
    </row>
    <row r="37" spans="1:12">
      <c r="A37" s="375"/>
      <c r="B37" s="43" t="s">
        <v>155</v>
      </c>
      <c r="C37" s="136">
        <v>0</v>
      </c>
      <c r="D37" s="155">
        <v>0</v>
      </c>
      <c r="E37" s="138">
        <v>5</v>
      </c>
      <c r="F37" s="137">
        <v>0</v>
      </c>
      <c r="G37" s="165">
        <v>0</v>
      </c>
      <c r="H37" s="214">
        <v>0</v>
      </c>
      <c r="I37" s="137">
        <v>0</v>
      </c>
      <c r="J37" s="138">
        <v>5</v>
      </c>
      <c r="K37" s="137">
        <v>0</v>
      </c>
      <c r="L37" s="139">
        <v>0</v>
      </c>
    </row>
    <row r="38" spans="1:12">
      <c r="A38" s="375"/>
      <c r="B38" s="43" t="s">
        <v>135</v>
      </c>
      <c r="C38" s="136">
        <v>2</v>
      </c>
      <c r="D38" s="155">
        <v>2</v>
      </c>
      <c r="E38" s="138">
        <v>10</v>
      </c>
      <c r="F38" s="137">
        <v>1</v>
      </c>
      <c r="G38" s="165">
        <v>1</v>
      </c>
      <c r="H38" s="214">
        <v>0</v>
      </c>
      <c r="I38" s="137">
        <v>0</v>
      </c>
      <c r="J38" s="138">
        <v>5</v>
      </c>
      <c r="K38" s="137">
        <v>1</v>
      </c>
      <c r="L38" s="139">
        <v>1</v>
      </c>
    </row>
    <row r="39" spans="1:12">
      <c r="A39" s="375"/>
      <c r="B39" s="43" t="s">
        <v>136</v>
      </c>
      <c r="C39" s="136">
        <v>0</v>
      </c>
      <c r="D39" s="155">
        <v>0</v>
      </c>
      <c r="E39" s="138">
        <v>5</v>
      </c>
      <c r="F39" s="137">
        <v>3</v>
      </c>
      <c r="G39" s="165">
        <v>2</v>
      </c>
      <c r="H39" s="214">
        <v>0</v>
      </c>
      <c r="I39" s="137">
        <v>0</v>
      </c>
      <c r="J39" s="138">
        <v>5</v>
      </c>
      <c r="K39" s="137">
        <v>0</v>
      </c>
      <c r="L39" s="139">
        <v>0</v>
      </c>
    </row>
    <row r="40" spans="1:12">
      <c r="A40" s="375"/>
      <c r="B40" s="43" t="s">
        <v>137</v>
      </c>
      <c r="C40" s="136">
        <v>1</v>
      </c>
      <c r="D40" s="155">
        <v>1</v>
      </c>
      <c r="E40" s="138">
        <v>5</v>
      </c>
      <c r="F40" s="137">
        <v>3</v>
      </c>
      <c r="G40" s="165">
        <v>2</v>
      </c>
      <c r="H40" s="214">
        <v>4</v>
      </c>
      <c r="I40" s="137">
        <v>3</v>
      </c>
      <c r="J40" s="138">
        <v>5</v>
      </c>
      <c r="K40" s="137">
        <v>4</v>
      </c>
      <c r="L40" s="139">
        <v>3</v>
      </c>
    </row>
    <row r="41" spans="1:12">
      <c r="A41" s="375"/>
      <c r="B41" s="43" t="s">
        <v>138</v>
      </c>
      <c r="C41" s="136">
        <v>1</v>
      </c>
      <c r="D41" s="155">
        <v>1</v>
      </c>
      <c r="E41" s="138">
        <v>0</v>
      </c>
      <c r="F41" s="137">
        <v>0</v>
      </c>
      <c r="G41" s="165">
        <v>0</v>
      </c>
      <c r="H41" s="214">
        <v>0</v>
      </c>
      <c r="I41" s="137">
        <v>0</v>
      </c>
      <c r="J41" s="138">
        <v>0</v>
      </c>
      <c r="K41" s="137">
        <v>0</v>
      </c>
      <c r="L41" s="139">
        <v>0</v>
      </c>
    </row>
    <row r="42" spans="1:12">
      <c r="A42" s="375"/>
      <c r="B42" s="285" t="s">
        <v>109</v>
      </c>
      <c r="C42" s="136">
        <v>0</v>
      </c>
      <c r="D42" s="155">
        <v>0</v>
      </c>
      <c r="E42" s="138">
        <v>0</v>
      </c>
      <c r="F42" s="137">
        <v>0</v>
      </c>
      <c r="G42" s="165">
        <v>0</v>
      </c>
      <c r="H42" s="214">
        <v>0</v>
      </c>
      <c r="I42" s="137">
        <v>0</v>
      </c>
      <c r="J42" s="138">
        <v>0</v>
      </c>
      <c r="K42" s="137">
        <v>0</v>
      </c>
      <c r="L42" s="139">
        <v>0</v>
      </c>
    </row>
    <row r="43" spans="1:12">
      <c r="A43" s="375"/>
      <c r="B43" s="285" t="s">
        <v>107</v>
      </c>
      <c r="C43" s="136">
        <v>0</v>
      </c>
      <c r="D43" s="155">
        <v>0</v>
      </c>
      <c r="E43" s="138">
        <v>0</v>
      </c>
      <c r="F43" s="137">
        <v>0</v>
      </c>
      <c r="G43" s="165">
        <v>0</v>
      </c>
      <c r="H43" s="214">
        <v>0</v>
      </c>
      <c r="I43" s="137">
        <v>0</v>
      </c>
      <c r="J43" s="138">
        <v>0</v>
      </c>
      <c r="K43" s="137">
        <v>0</v>
      </c>
      <c r="L43" s="139">
        <v>0</v>
      </c>
    </row>
    <row r="44" spans="1:12" ht="17.5" thickBot="1">
      <c r="A44" s="376"/>
      <c r="B44" s="286" t="s">
        <v>139</v>
      </c>
      <c r="C44" s="140">
        <v>0</v>
      </c>
      <c r="D44" s="166">
        <v>0</v>
      </c>
      <c r="E44" s="142">
        <v>0</v>
      </c>
      <c r="F44" s="141">
        <v>0</v>
      </c>
      <c r="G44" s="169">
        <v>0</v>
      </c>
      <c r="H44" s="215">
        <v>0</v>
      </c>
      <c r="I44" s="141">
        <v>0</v>
      </c>
      <c r="J44" s="142">
        <v>0</v>
      </c>
      <c r="K44" s="141">
        <v>0</v>
      </c>
      <c r="L44" s="143">
        <v>0</v>
      </c>
    </row>
    <row r="45" spans="1:12" ht="17.149999999999999" customHeight="1">
      <c r="A45" s="378" t="s">
        <v>82</v>
      </c>
      <c r="B45" s="287" t="s">
        <v>140</v>
      </c>
      <c r="C45" s="290">
        <v>6</v>
      </c>
      <c r="D45" s="127">
        <v>3</v>
      </c>
      <c r="E45" s="138" t="s">
        <v>169</v>
      </c>
      <c r="F45" s="224">
        <v>3</v>
      </c>
      <c r="G45" s="226">
        <v>3</v>
      </c>
      <c r="H45" s="227">
        <v>1</v>
      </c>
      <c r="I45" s="224">
        <v>1</v>
      </c>
      <c r="J45" s="225" t="s">
        <v>171</v>
      </c>
      <c r="K45" s="224">
        <v>0</v>
      </c>
      <c r="L45" s="228">
        <v>0</v>
      </c>
    </row>
    <row r="46" spans="1:12">
      <c r="A46" s="375"/>
      <c r="B46" s="43" t="s">
        <v>141</v>
      </c>
      <c r="C46" s="136">
        <v>0</v>
      </c>
      <c r="D46" s="155">
        <v>0</v>
      </c>
      <c r="E46" s="138">
        <v>5</v>
      </c>
      <c r="F46" s="137">
        <v>4</v>
      </c>
      <c r="G46" s="165">
        <v>3</v>
      </c>
      <c r="H46" s="214">
        <v>1</v>
      </c>
      <c r="I46" s="137">
        <v>1</v>
      </c>
      <c r="J46" s="138">
        <v>5</v>
      </c>
      <c r="K46" s="137">
        <v>0</v>
      </c>
      <c r="L46" s="139">
        <v>0</v>
      </c>
    </row>
    <row r="47" spans="1:12">
      <c r="A47" s="375"/>
      <c r="B47" s="43" t="s">
        <v>142</v>
      </c>
      <c r="C47" s="136">
        <v>0</v>
      </c>
      <c r="D47" s="155">
        <v>0</v>
      </c>
      <c r="E47" s="138">
        <v>5</v>
      </c>
      <c r="F47" s="137">
        <v>1</v>
      </c>
      <c r="G47" s="165">
        <v>1</v>
      </c>
      <c r="H47" s="214">
        <v>0</v>
      </c>
      <c r="I47" s="137">
        <v>0</v>
      </c>
      <c r="J47" s="138">
        <v>5</v>
      </c>
      <c r="K47" s="137">
        <v>1</v>
      </c>
      <c r="L47" s="139">
        <v>1</v>
      </c>
    </row>
    <row r="48" spans="1:12">
      <c r="A48" s="375"/>
      <c r="B48" s="43" t="s">
        <v>143</v>
      </c>
      <c r="C48" s="136">
        <v>5</v>
      </c>
      <c r="D48" s="155">
        <v>4</v>
      </c>
      <c r="E48" s="138" t="s">
        <v>169</v>
      </c>
      <c r="F48" s="137">
        <v>3</v>
      </c>
      <c r="G48" s="165">
        <v>1</v>
      </c>
      <c r="H48" s="214">
        <v>0</v>
      </c>
      <c r="I48" s="137">
        <v>0</v>
      </c>
      <c r="J48" s="138">
        <v>0</v>
      </c>
      <c r="K48" s="137">
        <v>0</v>
      </c>
      <c r="L48" s="139">
        <v>0</v>
      </c>
    </row>
    <row r="49" spans="1:12">
      <c r="A49" s="375"/>
      <c r="B49" s="43" t="s">
        <v>144</v>
      </c>
      <c r="C49" s="136">
        <v>3</v>
      </c>
      <c r="D49" s="155">
        <v>2</v>
      </c>
      <c r="E49" s="138" t="s">
        <v>169</v>
      </c>
      <c r="F49" s="137">
        <v>1</v>
      </c>
      <c r="G49" s="165">
        <v>0</v>
      </c>
      <c r="H49" s="214">
        <v>0</v>
      </c>
      <c r="I49" s="137">
        <v>0</v>
      </c>
      <c r="J49" s="138" t="s">
        <v>172</v>
      </c>
      <c r="K49" s="137">
        <v>0</v>
      </c>
      <c r="L49" s="139">
        <v>0</v>
      </c>
    </row>
    <row r="50" spans="1:12">
      <c r="A50" s="375"/>
      <c r="B50" s="43" t="s">
        <v>110</v>
      </c>
      <c r="C50" s="136">
        <v>0</v>
      </c>
      <c r="D50" s="155">
        <v>0</v>
      </c>
      <c r="E50" s="138">
        <v>2</v>
      </c>
      <c r="F50" s="137">
        <v>9</v>
      </c>
      <c r="G50" s="165">
        <v>2</v>
      </c>
      <c r="H50" s="214">
        <v>0</v>
      </c>
      <c r="I50" s="137">
        <v>0</v>
      </c>
      <c r="J50" s="138">
        <v>2</v>
      </c>
      <c r="K50" s="137">
        <v>2</v>
      </c>
      <c r="L50" s="139">
        <v>2</v>
      </c>
    </row>
    <row r="51" spans="1:12">
      <c r="A51" s="375"/>
      <c r="B51" s="43" t="s">
        <v>145</v>
      </c>
      <c r="C51" s="136">
        <v>1</v>
      </c>
      <c r="D51" s="155">
        <v>1</v>
      </c>
      <c r="E51" s="138">
        <v>5</v>
      </c>
      <c r="F51" s="137">
        <v>5</v>
      </c>
      <c r="G51" s="165">
        <v>5</v>
      </c>
      <c r="H51" s="214">
        <v>0</v>
      </c>
      <c r="I51" s="137">
        <v>0</v>
      </c>
      <c r="J51" s="138">
        <v>0</v>
      </c>
      <c r="K51" s="137">
        <v>0</v>
      </c>
      <c r="L51" s="139">
        <v>0</v>
      </c>
    </row>
    <row r="52" spans="1:12">
      <c r="A52" s="375"/>
      <c r="B52" s="43" t="s">
        <v>146</v>
      </c>
      <c r="C52" s="136">
        <v>0</v>
      </c>
      <c r="D52" s="155">
        <v>0</v>
      </c>
      <c r="E52" s="138">
        <v>5</v>
      </c>
      <c r="F52" s="137">
        <v>1</v>
      </c>
      <c r="G52" s="165">
        <v>1</v>
      </c>
      <c r="H52" s="214">
        <v>0</v>
      </c>
      <c r="I52" s="137">
        <v>0</v>
      </c>
      <c r="J52" s="138">
        <v>5</v>
      </c>
      <c r="K52" s="137">
        <v>0</v>
      </c>
      <c r="L52" s="139">
        <v>0</v>
      </c>
    </row>
    <row r="53" spans="1:12">
      <c r="A53" s="375"/>
      <c r="B53" s="285" t="s">
        <v>104</v>
      </c>
      <c r="C53" s="136">
        <v>0</v>
      </c>
      <c r="D53" s="155">
        <v>0</v>
      </c>
      <c r="E53" s="138" t="s">
        <v>169</v>
      </c>
      <c r="F53" s="137">
        <v>0</v>
      </c>
      <c r="G53" s="165">
        <v>0</v>
      </c>
      <c r="H53" s="214">
        <v>0</v>
      </c>
      <c r="I53" s="137">
        <v>0</v>
      </c>
      <c r="J53" s="138">
        <v>0</v>
      </c>
      <c r="K53" s="137">
        <v>0</v>
      </c>
      <c r="L53" s="139">
        <v>0</v>
      </c>
    </row>
    <row r="54" spans="1:12">
      <c r="A54" s="375"/>
      <c r="B54" s="43" t="s">
        <v>147</v>
      </c>
      <c r="C54" s="136">
        <v>0</v>
      </c>
      <c r="D54" s="155">
        <v>0</v>
      </c>
      <c r="E54" s="293">
        <v>0</v>
      </c>
      <c r="F54" s="293">
        <v>0</v>
      </c>
      <c r="G54" s="294">
        <v>0</v>
      </c>
      <c r="H54" s="295">
        <v>0</v>
      </c>
      <c r="I54" s="293">
        <v>0</v>
      </c>
      <c r="J54" s="293">
        <v>0</v>
      </c>
      <c r="K54" s="137">
        <v>0</v>
      </c>
      <c r="L54" s="139">
        <v>0</v>
      </c>
    </row>
    <row r="55" spans="1:12" ht="17.5" thickBot="1">
      <c r="A55" s="379"/>
      <c r="B55" s="288" t="s">
        <v>111</v>
      </c>
      <c r="C55" s="291">
        <v>0</v>
      </c>
      <c r="D55" s="181">
        <v>0</v>
      </c>
      <c r="E55" s="296">
        <v>0</v>
      </c>
      <c r="F55" s="296">
        <v>0</v>
      </c>
      <c r="G55" s="297">
        <v>0</v>
      </c>
      <c r="H55" s="298">
        <v>0</v>
      </c>
      <c r="I55" s="296">
        <v>0</v>
      </c>
      <c r="J55" s="296">
        <v>0</v>
      </c>
      <c r="K55" s="229">
        <v>0</v>
      </c>
      <c r="L55" s="233">
        <v>0</v>
      </c>
    </row>
    <row r="56" spans="1:12" ht="17.149999999999999" customHeight="1">
      <c r="A56" s="374" t="s">
        <v>83</v>
      </c>
      <c r="B56" s="281" t="s">
        <v>148</v>
      </c>
      <c r="C56" s="132">
        <v>1</v>
      </c>
      <c r="D56" s="159">
        <v>1</v>
      </c>
      <c r="E56" s="299">
        <v>5</v>
      </c>
      <c r="F56" s="299">
        <v>3</v>
      </c>
      <c r="G56" s="300">
        <v>3</v>
      </c>
      <c r="H56" s="301">
        <v>1</v>
      </c>
      <c r="I56" s="299">
        <v>1</v>
      </c>
      <c r="J56" s="299">
        <v>0</v>
      </c>
      <c r="K56" s="133">
        <v>0</v>
      </c>
      <c r="L56" s="135">
        <v>0</v>
      </c>
    </row>
    <row r="57" spans="1:12">
      <c r="A57" s="375"/>
      <c r="B57" s="43" t="s">
        <v>149</v>
      </c>
      <c r="C57" s="136">
        <v>4</v>
      </c>
      <c r="D57" s="155">
        <v>2</v>
      </c>
      <c r="E57" s="138">
        <v>5</v>
      </c>
      <c r="F57" s="137">
        <v>5</v>
      </c>
      <c r="G57" s="165">
        <v>3</v>
      </c>
      <c r="H57" s="214">
        <v>2</v>
      </c>
      <c r="I57" s="137">
        <v>1</v>
      </c>
      <c r="J57" s="138">
        <v>2</v>
      </c>
      <c r="K57" s="137">
        <v>0</v>
      </c>
      <c r="L57" s="139">
        <v>0</v>
      </c>
    </row>
    <row r="58" spans="1:12">
      <c r="A58" s="375"/>
      <c r="B58" s="43" t="s">
        <v>150</v>
      </c>
      <c r="C58" s="136">
        <v>1</v>
      </c>
      <c r="D58" s="155">
        <v>1</v>
      </c>
      <c r="E58" s="138" t="s">
        <v>169</v>
      </c>
      <c r="F58" s="137">
        <v>3</v>
      </c>
      <c r="G58" s="165">
        <v>3</v>
      </c>
      <c r="H58" s="214">
        <v>0</v>
      </c>
      <c r="I58" s="137">
        <v>0</v>
      </c>
      <c r="J58" s="138" t="s">
        <v>173</v>
      </c>
      <c r="K58" s="137">
        <v>0</v>
      </c>
      <c r="L58" s="139">
        <v>0</v>
      </c>
    </row>
    <row r="59" spans="1:12">
      <c r="A59" s="375"/>
      <c r="B59" s="43" t="s">
        <v>175</v>
      </c>
      <c r="C59" s="136">
        <v>1</v>
      </c>
      <c r="D59" s="155">
        <v>1</v>
      </c>
      <c r="E59" s="138">
        <v>10</v>
      </c>
      <c r="F59" s="137">
        <v>2</v>
      </c>
      <c r="G59" s="165">
        <v>2</v>
      </c>
      <c r="H59" s="214">
        <v>1</v>
      </c>
      <c r="I59" s="137">
        <v>1</v>
      </c>
      <c r="J59" s="138">
        <v>5</v>
      </c>
      <c r="K59" s="137">
        <v>0</v>
      </c>
      <c r="L59" s="139">
        <v>0</v>
      </c>
    </row>
    <row r="60" spans="1:12">
      <c r="A60" s="375"/>
      <c r="B60" s="43" t="s">
        <v>152</v>
      </c>
      <c r="C60" s="136">
        <v>19</v>
      </c>
      <c r="D60" s="155">
        <v>12</v>
      </c>
      <c r="E60" s="138" t="s">
        <v>169</v>
      </c>
      <c r="F60" s="137">
        <v>1</v>
      </c>
      <c r="G60" s="165">
        <v>1</v>
      </c>
      <c r="H60" s="214">
        <v>0</v>
      </c>
      <c r="I60" s="137">
        <v>0</v>
      </c>
      <c r="J60" s="138" t="s">
        <v>174</v>
      </c>
      <c r="K60" s="137">
        <v>5</v>
      </c>
      <c r="L60" s="139">
        <v>4</v>
      </c>
    </row>
    <row r="61" spans="1:12" ht="17.5" thickBot="1">
      <c r="A61" s="379"/>
      <c r="B61" s="40" t="s">
        <v>112</v>
      </c>
      <c r="C61" s="140">
        <v>0</v>
      </c>
      <c r="D61" s="166">
        <v>0</v>
      </c>
      <c r="E61" s="141">
        <v>5</v>
      </c>
      <c r="F61" s="141">
        <v>1</v>
      </c>
      <c r="G61" s="169">
        <v>1</v>
      </c>
      <c r="H61" s="215">
        <v>0</v>
      </c>
      <c r="I61" s="141">
        <v>0</v>
      </c>
      <c r="J61" s="142">
        <v>5</v>
      </c>
      <c r="K61" s="141">
        <v>0</v>
      </c>
      <c r="L61" s="143">
        <v>0</v>
      </c>
    </row>
    <row r="62" spans="1:12" ht="17.5" thickBot="1">
      <c r="A62" s="376"/>
      <c r="B62" s="40" t="s">
        <v>176</v>
      </c>
      <c r="C62" s="140">
        <v>1</v>
      </c>
      <c r="D62" s="166">
        <v>1</v>
      </c>
      <c r="E62" s="141">
        <v>0</v>
      </c>
      <c r="F62" s="141">
        <v>0</v>
      </c>
      <c r="G62" s="169">
        <v>0</v>
      </c>
      <c r="H62" s="215">
        <v>0</v>
      </c>
      <c r="I62" s="141">
        <v>0</v>
      </c>
      <c r="J62" s="142">
        <v>0</v>
      </c>
      <c r="K62" s="141">
        <v>0</v>
      </c>
      <c r="L62" s="143">
        <v>0</v>
      </c>
    </row>
    <row r="63" spans="1:12" ht="68.5" thickBot="1">
      <c r="A63" s="234" t="s">
        <v>86</v>
      </c>
      <c r="B63" s="289" t="s">
        <v>153</v>
      </c>
      <c r="C63" s="292">
        <v>1</v>
      </c>
      <c r="D63" s="236">
        <v>1</v>
      </c>
      <c r="E63" s="235">
        <v>0</v>
      </c>
      <c r="F63" s="235">
        <v>0</v>
      </c>
      <c r="G63" s="237">
        <v>0</v>
      </c>
      <c r="H63" s="238">
        <v>0</v>
      </c>
      <c r="I63" s="235">
        <v>0</v>
      </c>
      <c r="J63" s="235">
        <v>0</v>
      </c>
      <c r="K63" s="235">
        <v>0</v>
      </c>
      <c r="L63" s="239">
        <v>0</v>
      </c>
    </row>
    <row r="64" spans="1:12" s="249" customFormat="1" ht="17.5" thickBot="1">
      <c r="B64" s="264" t="s">
        <v>167</v>
      </c>
      <c r="C64" s="244">
        <f>SUM(C7:C63)</f>
        <v>139</v>
      </c>
      <c r="D64" s="244">
        <f>SUM(D7:D63)</f>
        <v>97</v>
      </c>
      <c r="E64" s="244"/>
      <c r="F64" s="244">
        <f>SUM(F7:F63)</f>
        <v>139</v>
      </c>
      <c r="G64" s="244">
        <f>SUM(G7:G63)</f>
        <v>97</v>
      </c>
      <c r="H64" s="244">
        <f>SUM(H7:H63)</f>
        <v>31</v>
      </c>
      <c r="I64" s="244">
        <f>SUM(I7:I63)</f>
        <v>19</v>
      </c>
      <c r="J64" s="244"/>
      <c r="K64" s="244">
        <f>SUM(K7:K63)</f>
        <v>31</v>
      </c>
      <c r="L64" s="244">
        <f>SUM(L7:L63)</f>
        <v>19</v>
      </c>
    </row>
  </sheetData>
  <mergeCells count="13">
    <mergeCell ref="A56:A62"/>
    <mergeCell ref="A1:L1"/>
    <mergeCell ref="A2:A6"/>
    <mergeCell ref="B2:B6"/>
    <mergeCell ref="C2:F2"/>
    <mergeCell ref="H2:L2"/>
    <mergeCell ref="E3:E6"/>
    <mergeCell ref="J3:J6"/>
    <mergeCell ref="A7:A15"/>
    <mergeCell ref="A16:A22"/>
    <mergeCell ref="A23:A32"/>
    <mergeCell ref="A33:A44"/>
    <mergeCell ref="A45:A55"/>
  </mergeCells>
  <phoneticPr fontId="1" type="noConversion"/>
  <pageMargins left="0.7" right="0.7" top="0.75" bottom="0.75" header="0.3" footer="0.3"/>
  <pageSetup paperSize="9" scale="67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L63"/>
  <sheetViews>
    <sheetView tabSelected="1" workbookViewId="0">
      <selection activeCell="D24" sqref="D24"/>
    </sheetView>
  </sheetViews>
  <sheetFormatPr defaultRowHeight="17"/>
  <cols>
    <col min="1" max="1" width="4.7265625" customWidth="1"/>
    <col min="2" max="2" width="35" customWidth="1"/>
    <col min="3" max="3" width="8.81640625" customWidth="1"/>
    <col min="4" max="4" width="8.81640625" style="124" customWidth="1"/>
    <col min="5" max="5" width="8.81640625" customWidth="1"/>
    <col min="6" max="6" width="8.81640625" style="124" customWidth="1"/>
    <col min="7" max="10" width="8.81640625" customWidth="1"/>
    <col min="11" max="11" width="9.26953125" style="124"/>
    <col min="12" max="12" width="9.81640625" bestFit="1" customWidth="1"/>
  </cols>
  <sheetData>
    <row r="1" spans="1:12" ht="25.5" thickBot="1">
      <c r="A1" s="380" t="s">
        <v>178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</row>
    <row r="2" spans="1:12">
      <c r="A2" s="352" t="s">
        <v>164</v>
      </c>
      <c r="B2" s="381" t="s">
        <v>0</v>
      </c>
      <c r="C2" s="381" t="s">
        <v>166</v>
      </c>
      <c r="D2" s="387"/>
      <c r="E2" s="387"/>
      <c r="F2" s="387"/>
      <c r="G2" s="223"/>
      <c r="H2" s="384" t="s">
        <v>2</v>
      </c>
      <c r="I2" s="385"/>
      <c r="J2" s="385"/>
      <c r="K2" s="385"/>
      <c r="L2" s="386"/>
    </row>
    <row r="3" spans="1:12">
      <c r="A3" s="353"/>
      <c r="B3" s="382"/>
      <c r="C3" s="205" t="s">
        <v>3</v>
      </c>
      <c r="D3" s="195" t="s">
        <v>5</v>
      </c>
      <c r="E3" s="367" t="s">
        <v>88</v>
      </c>
      <c r="F3" s="195" t="s">
        <v>4</v>
      </c>
      <c r="G3" s="219" t="s">
        <v>6</v>
      </c>
      <c r="H3" s="156" t="s">
        <v>5</v>
      </c>
      <c r="I3" s="195" t="s">
        <v>5</v>
      </c>
      <c r="J3" s="367" t="s">
        <v>88</v>
      </c>
      <c r="K3" s="195" t="s">
        <v>4</v>
      </c>
      <c r="L3" s="206" t="s">
        <v>6</v>
      </c>
    </row>
    <row r="4" spans="1:12">
      <c r="A4" s="353"/>
      <c r="B4" s="382"/>
      <c r="C4" s="120" t="s">
        <v>7</v>
      </c>
      <c r="D4" s="122" t="s">
        <v>9</v>
      </c>
      <c r="E4" s="368"/>
      <c r="F4" s="122" t="s">
        <v>8</v>
      </c>
      <c r="G4" s="220" t="s">
        <v>10</v>
      </c>
      <c r="H4" s="157" t="s">
        <v>11</v>
      </c>
      <c r="I4" s="122" t="s">
        <v>9</v>
      </c>
      <c r="J4" s="368"/>
      <c r="K4" s="122" t="s">
        <v>12</v>
      </c>
      <c r="L4" s="118" t="s">
        <v>10</v>
      </c>
    </row>
    <row r="5" spans="1:12">
      <c r="A5" s="353"/>
      <c r="B5" s="382"/>
      <c r="C5" s="120" t="s">
        <v>1</v>
      </c>
      <c r="D5" s="122" t="s">
        <v>14</v>
      </c>
      <c r="E5" s="368"/>
      <c r="F5" s="122" t="s">
        <v>13</v>
      </c>
      <c r="G5" s="220" t="s">
        <v>15</v>
      </c>
      <c r="H5" s="157" t="s">
        <v>16</v>
      </c>
      <c r="I5" s="122" t="s">
        <v>18</v>
      </c>
      <c r="J5" s="368"/>
      <c r="K5" s="122" t="s">
        <v>17</v>
      </c>
      <c r="L5" s="118" t="s">
        <v>19</v>
      </c>
    </row>
    <row r="6" spans="1:12" ht="17.5" thickBot="1">
      <c r="A6" s="354"/>
      <c r="B6" s="383"/>
      <c r="C6" s="207"/>
      <c r="D6" s="208" t="s">
        <v>13</v>
      </c>
      <c r="E6" s="373"/>
      <c r="F6" s="209"/>
      <c r="G6" s="221"/>
      <c r="H6" s="212"/>
      <c r="I6" s="209" t="s">
        <v>17</v>
      </c>
      <c r="J6" s="373"/>
      <c r="K6" s="209"/>
      <c r="L6" s="210"/>
    </row>
    <row r="7" spans="1:12" ht="17.149999999999999" customHeight="1">
      <c r="A7" s="374" t="s">
        <v>76</v>
      </c>
      <c r="B7" s="281" t="s">
        <v>114</v>
      </c>
      <c r="C7" s="132">
        <v>2</v>
      </c>
      <c r="D7" s="159">
        <v>1</v>
      </c>
      <c r="E7" s="134">
        <v>2</v>
      </c>
      <c r="F7" s="302">
        <v>0</v>
      </c>
      <c r="G7" s="162">
        <v>0</v>
      </c>
      <c r="H7" s="213">
        <v>0</v>
      </c>
      <c r="I7" s="133">
        <v>0</v>
      </c>
      <c r="J7" s="134">
        <v>2</v>
      </c>
      <c r="K7" s="133">
        <v>0</v>
      </c>
      <c r="L7" s="135">
        <v>0</v>
      </c>
    </row>
    <row r="8" spans="1:12">
      <c r="A8" s="375"/>
      <c r="B8" s="43" t="s">
        <v>115</v>
      </c>
      <c r="C8" s="136">
        <v>0</v>
      </c>
      <c r="D8" s="155">
        <v>0</v>
      </c>
      <c r="E8" s="138">
        <v>2</v>
      </c>
      <c r="F8" s="137">
        <v>1</v>
      </c>
      <c r="G8" s="165">
        <v>1</v>
      </c>
      <c r="H8" s="214">
        <v>0</v>
      </c>
      <c r="I8" s="137">
        <v>0</v>
      </c>
      <c r="J8" s="138">
        <v>2</v>
      </c>
      <c r="K8" s="137">
        <v>2</v>
      </c>
      <c r="L8" s="139">
        <v>1</v>
      </c>
    </row>
    <row r="9" spans="1:12">
      <c r="A9" s="375"/>
      <c r="B9" s="43" t="s">
        <v>116</v>
      </c>
      <c r="C9" s="136">
        <v>1</v>
      </c>
      <c r="D9" s="155">
        <v>0</v>
      </c>
      <c r="E9" s="138">
        <v>0</v>
      </c>
      <c r="F9" s="137">
        <v>0</v>
      </c>
      <c r="G9" s="165">
        <v>0</v>
      </c>
      <c r="H9" s="214">
        <v>0</v>
      </c>
      <c r="I9" s="137">
        <v>0</v>
      </c>
      <c r="J9" s="138">
        <v>0</v>
      </c>
      <c r="K9" s="137">
        <v>0</v>
      </c>
      <c r="L9" s="139">
        <v>0</v>
      </c>
    </row>
    <row r="10" spans="1:12">
      <c r="A10" s="375"/>
      <c r="B10" s="43" t="s">
        <v>103</v>
      </c>
      <c r="C10" s="136">
        <v>1</v>
      </c>
      <c r="D10" s="155">
        <v>1</v>
      </c>
      <c r="E10" s="138">
        <v>5</v>
      </c>
      <c r="F10" s="137">
        <v>0</v>
      </c>
      <c r="G10" s="165">
        <v>0</v>
      </c>
      <c r="H10" s="214">
        <v>0</v>
      </c>
      <c r="I10" s="137">
        <v>0</v>
      </c>
      <c r="J10" s="138">
        <v>5</v>
      </c>
      <c r="K10" s="137">
        <v>1</v>
      </c>
      <c r="L10" s="139">
        <v>1</v>
      </c>
    </row>
    <row r="11" spans="1:12">
      <c r="A11" s="375"/>
      <c r="B11" s="43" t="s">
        <v>117</v>
      </c>
      <c r="C11" s="136">
        <v>10</v>
      </c>
      <c r="D11" s="155">
        <v>8</v>
      </c>
      <c r="E11" s="138">
        <v>2</v>
      </c>
      <c r="F11" s="137">
        <v>0</v>
      </c>
      <c r="G11" s="165">
        <v>0</v>
      </c>
      <c r="H11" s="214">
        <v>2</v>
      </c>
      <c r="I11" s="137">
        <v>1</v>
      </c>
      <c r="J11" s="138">
        <v>2</v>
      </c>
      <c r="K11" s="137">
        <v>1</v>
      </c>
      <c r="L11" s="139">
        <v>1</v>
      </c>
    </row>
    <row r="12" spans="1:12">
      <c r="A12" s="375"/>
      <c r="B12" s="43" t="s">
        <v>118</v>
      </c>
      <c r="C12" s="136">
        <v>0</v>
      </c>
      <c r="D12" s="155">
        <v>0</v>
      </c>
      <c r="E12" s="138">
        <v>2</v>
      </c>
      <c r="F12" s="137">
        <v>4</v>
      </c>
      <c r="G12" s="165">
        <v>2</v>
      </c>
      <c r="H12" s="214">
        <v>0</v>
      </c>
      <c r="I12" s="137">
        <v>0</v>
      </c>
      <c r="J12" s="138">
        <v>2</v>
      </c>
      <c r="K12" s="137">
        <v>0</v>
      </c>
      <c r="L12" s="139">
        <v>0</v>
      </c>
    </row>
    <row r="13" spans="1:12">
      <c r="A13" s="375"/>
      <c r="B13" s="282" t="s">
        <v>179</v>
      </c>
      <c r="C13" s="136">
        <v>0</v>
      </c>
      <c r="D13" s="155">
        <v>0</v>
      </c>
      <c r="E13" s="138">
        <v>5</v>
      </c>
      <c r="F13" s="137">
        <v>0</v>
      </c>
      <c r="G13" s="165">
        <v>0</v>
      </c>
      <c r="H13" s="214">
        <v>0</v>
      </c>
      <c r="I13" s="137">
        <v>0</v>
      </c>
      <c r="J13" s="138">
        <v>5</v>
      </c>
      <c r="K13" s="137">
        <v>0</v>
      </c>
      <c r="L13" s="139">
        <v>0</v>
      </c>
    </row>
    <row r="14" spans="1:12">
      <c r="A14" s="375"/>
      <c r="B14" s="324" t="s">
        <v>180</v>
      </c>
      <c r="C14" s="136">
        <v>0</v>
      </c>
      <c r="D14" s="155">
        <v>0</v>
      </c>
      <c r="E14" s="138">
        <v>0</v>
      </c>
      <c r="F14" s="137">
        <v>1</v>
      </c>
      <c r="G14" s="165">
        <v>1</v>
      </c>
      <c r="H14" s="214">
        <v>0</v>
      </c>
      <c r="I14" s="137">
        <v>0</v>
      </c>
      <c r="J14" s="138">
        <v>0</v>
      </c>
      <c r="K14" s="137">
        <v>0</v>
      </c>
      <c r="L14" s="139">
        <v>0</v>
      </c>
    </row>
    <row r="15" spans="1:12" ht="17.5" thickBot="1">
      <c r="A15" s="303"/>
      <c r="B15" s="325" t="s">
        <v>182</v>
      </c>
      <c r="C15" s="290">
        <v>0</v>
      </c>
      <c r="D15" s="127">
        <v>0</v>
      </c>
      <c r="E15" s="225">
        <v>0</v>
      </c>
      <c r="F15" s="224">
        <v>1</v>
      </c>
      <c r="G15" s="226">
        <v>0</v>
      </c>
      <c r="H15" s="227">
        <v>0</v>
      </c>
      <c r="I15" s="224">
        <v>0</v>
      </c>
      <c r="J15" s="225">
        <v>0</v>
      </c>
      <c r="K15" s="224">
        <v>0</v>
      </c>
      <c r="L15" s="228">
        <v>0</v>
      </c>
    </row>
    <row r="16" spans="1:12" ht="17.149999999999999" customHeight="1">
      <c r="A16" s="374" t="s">
        <v>84</v>
      </c>
      <c r="B16" s="281" t="s">
        <v>120</v>
      </c>
      <c r="C16" s="132">
        <v>1</v>
      </c>
      <c r="D16" s="159">
        <v>1</v>
      </c>
      <c r="E16" s="134">
        <v>5</v>
      </c>
      <c r="F16" s="133">
        <v>1</v>
      </c>
      <c r="G16" s="162">
        <v>0</v>
      </c>
      <c r="H16" s="213">
        <v>0</v>
      </c>
      <c r="I16" s="133">
        <v>0</v>
      </c>
      <c r="J16" s="134">
        <v>5</v>
      </c>
      <c r="K16" s="133">
        <v>1</v>
      </c>
      <c r="L16" s="135">
        <v>1</v>
      </c>
    </row>
    <row r="17" spans="1:12">
      <c r="A17" s="375"/>
      <c r="B17" s="43" t="s">
        <v>121</v>
      </c>
      <c r="C17" s="136">
        <v>8</v>
      </c>
      <c r="D17" s="155">
        <v>6</v>
      </c>
      <c r="E17" s="138">
        <v>6</v>
      </c>
      <c r="F17" s="137">
        <v>0</v>
      </c>
      <c r="G17" s="165">
        <v>0</v>
      </c>
      <c r="H17" s="214">
        <v>0</v>
      </c>
      <c r="I17" s="137">
        <v>0</v>
      </c>
      <c r="J17" s="138">
        <v>6</v>
      </c>
      <c r="K17" s="137">
        <v>0</v>
      </c>
      <c r="L17" s="139">
        <v>0</v>
      </c>
    </row>
    <row r="18" spans="1:12">
      <c r="A18" s="375"/>
      <c r="B18" s="43" t="s">
        <v>122</v>
      </c>
      <c r="C18" s="136">
        <v>0</v>
      </c>
      <c r="D18" s="155">
        <v>0</v>
      </c>
      <c r="E18" s="138" t="s">
        <v>59</v>
      </c>
      <c r="F18" s="137">
        <v>0</v>
      </c>
      <c r="G18" s="165">
        <v>0</v>
      </c>
      <c r="H18" s="214">
        <v>2</v>
      </c>
      <c r="I18" s="137">
        <v>2</v>
      </c>
      <c r="J18" s="138" t="s">
        <v>59</v>
      </c>
      <c r="K18" s="137">
        <v>0</v>
      </c>
      <c r="L18" s="139">
        <v>0</v>
      </c>
    </row>
    <row r="19" spans="1:12">
      <c r="A19" s="375"/>
      <c r="B19" s="43" t="s">
        <v>123</v>
      </c>
      <c r="C19" s="136">
        <v>0</v>
      </c>
      <c r="D19" s="155">
        <v>0</v>
      </c>
      <c r="E19" s="138" t="s">
        <v>59</v>
      </c>
      <c r="F19" s="137">
        <v>0</v>
      </c>
      <c r="G19" s="165">
        <v>0</v>
      </c>
      <c r="H19" s="214">
        <v>0</v>
      </c>
      <c r="I19" s="137">
        <v>0</v>
      </c>
      <c r="J19" s="138" t="s">
        <v>59</v>
      </c>
      <c r="K19" s="137">
        <v>0</v>
      </c>
      <c r="L19" s="139">
        <v>0</v>
      </c>
    </row>
    <row r="20" spans="1:12">
      <c r="A20" s="375"/>
      <c r="B20" s="43" t="s">
        <v>113</v>
      </c>
      <c r="C20" s="136">
        <v>0</v>
      </c>
      <c r="D20" s="155">
        <v>0</v>
      </c>
      <c r="E20" s="138">
        <v>5</v>
      </c>
      <c r="F20" s="137">
        <v>0</v>
      </c>
      <c r="G20" s="165">
        <v>0</v>
      </c>
      <c r="H20" s="214">
        <v>1</v>
      </c>
      <c r="I20" s="137">
        <v>1</v>
      </c>
      <c r="J20" s="138">
        <v>5</v>
      </c>
      <c r="K20" s="137">
        <v>0</v>
      </c>
      <c r="L20" s="139">
        <v>0</v>
      </c>
    </row>
    <row r="21" spans="1:12" ht="17.5" thickBot="1">
      <c r="A21" s="376"/>
      <c r="B21" s="286" t="s">
        <v>124</v>
      </c>
      <c r="C21" s="140">
        <v>0</v>
      </c>
      <c r="D21" s="166">
        <v>0</v>
      </c>
      <c r="E21" s="142">
        <v>5</v>
      </c>
      <c r="F21" s="141">
        <v>0</v>
      </c>
      <c r="G21" s="169">
        <v>0</v>
      </c>
      <c r="H21" s="215">
        <v>0</v>
      </c>
      <c r="I21" s="141">
        <v>0</v>
      </c>
      <c r="J21" s="142">
        <v>5</v>
      </c>
      <c r="K21" s="141">
        <v>0</v>
      </c>
      <c r="L21" s="143">
        <v>0</v>
      </c>
    </row>
    <row r="22" spans="1:12" ht="17.149999999999999" customHeight="1">
      <c r="A22" s="388" t="s">
        <v>78</v>
      </c>
      <c r="B22" s="311" t="s">
        <v>125</v>
      </c>
      <c r="C22" s="227">
        <v>0</v>
      </c>
      <c r="D22" s="127">
        <v>0</v>
      </c>
      <c r="E22" s="225" t="s">
        <v>59</v>
      </c>
      <c r="F22" s="224">
        <v>3</v>
      </c>
      <c r="G22" s="315">
        <v>2</v>
      </c>
      <c r="H22" s="132">
        <v>3</v>
      </c>
      <c r="I22" s="133">
        <v>1</v>
      </c>
      <c r="J22" s="134" t="s">
        <v>59</v>
      </c>
      <c r="K22" s="133">
        <v>0</v>
      </c>
      <c r="L22" s="135">
        <v>0</v>
      </c>
    </row>
    <row r="23" spans="1:12">
      <c r="A23" s="345"/>
      <c r="B23" s="312" t="s">
        <v>126</v>
      </c>
      <c r="C23" s="214">
        <v>2</v>
      </c>
      <c r="D23" s="155">
        <v>2</v>
      </c>
      <c r="E23" s="138" t="s">
        <v>59</v>
      </c>
      <c r="F23" s="137">
        <v>3</v>
      </c>
      <c r="G23" s="316">
        <v>2</v>
      </c>
      <c r="H23" s="136">
        <v>0</v>
      </c>
      <c r="I23" s="137">
        <v>0</v>
      </c>
      <c r="J23" s="138" t="s">
        <v>59</v>
      </c>
      <c r="K23" s="137">
        <v>1</v>
      </c>
      <c r="L23" s="139">
        <v>0</v>
      </c>
    </row>
    <row r="24" spans="1:12">
      <c r="A24" s="345"/>
      <c r="B24" s="312" t="s">
        <v>127</v>
      </c>
      <c r="C24" s="214">
        <v>0</v>
      </c>
      <c r="D24" s="155">
        <v>0</v>
      </c>
      <c r="E24" s="138" t="s">
        <v>59</v>
      </c>
      <c r="F24" s="137">
        <v>3</v>
      </c>
      <c r="G24" s="316">
        <v>2</v>
      </c>
      <c r="H24" s="136">
        <v>0</v>
      </c>
      <c r="I24" s="137">
        <v>0</v>
      </c>
      <c r="J24" s="138" t="s">
        <v>59</v>
      </c>
      <c r="K24" s="137">
        <v>1</v>
      </c>
      <c r="L24" s="139">
        <v>1</v>
      </c>
    </row>
    <row r="25" spans="1:12">
      <c r="A25" s="345"/>
      <c r="B25" s="312" t="s">
        <v>128</v>
      </c>
      <c r="C25" s="214">
        <v>1</v>
      </c>
      <c r="D25" s="155">
        <v>0</v>
      </c>
      <c r="E25" s="138">
        <v>15</v>
      </c>
      <c r="F25" s="137">
        <v>4</v>
      </c>
      <c r="G25" s="316">
        <v>3</v>
      </c>
      <c r="H25" s="136">
        <v>0</v>
      </c>
      <c r="I25" s="137">
        <v>0</v>
      </c>
      <c r="J25" s="138">
        <v>0</v>
      </c>
      <c r="K25" s="137">
        <v>0</v>
      </c>
      <c r="L25" s="139">
        <v>0</v>
      </c>
    </row>
    <row r="26" spans="1:12">
      <c r="A26" s="345"/>
      <c r="B26" s="312" t="s">
        <v>106</v>
      </c>
      <c r="C26" s="214">
        <v>0</v>
      </c>
      <c r="D26" s="155">
        <v>0</v>
      </c>
      <c r="E26" s="138">
        <v>0</v>
      </c>
      <c r="F26" s="137">
        <v>0</v>
      </c>
      <c r="G26" s="316">
        <v>0</v>
      </c>
      <c r="H26" s="136">
        <v>0</v>
      </c>
      <c r="I26" s="137">
        <v>0</v>
      </c>
      <c r="J26" s="138">
        <v>0</v>
      </c>
      <c r="K26" s="137">
        <v>0</v>
      </c>
      <c r="L26" s="139">
        <v>0</v>
      </c>
    </row>
    <row r="27" spans="1:12">
      <c r="A27" s="345"/>
      <c r="B27" s="312" t="s">
        <v>130</v>
      </c>
      <c r="C27" s="214">
        <v>0</v>
      </c>
      <c r="D27" s="155">
        <v>0</v>
      </c>
      <c r="E27" s="138">
        <v>5</v>
      </c>
      <c r="F27" s="137">
        <v>5</v>
      </c>
      <c r="G27" s="316">
        <v>5</v>
      </c>
      <c r="H27" s="136">
        <v>0</v>
      </c>
      <c r="I27" s="137">
        <v>0</v>
      </c>
      <c r="J27" s="138">
        <v>5</v>
      </c>
      <c r="K27" s="137">
        <v>1</v>
      </c>
      <c r="L27" s="139">
        <v>0</v>
      </c>
    </row>
    <row r="28" spans="1:12">
      <c r="A28" s="345"/>
      <c r="B28" s="313" t="s">
        <v>131</v>
      </c>
      <c r="C28" s="214">
        <v>0</v>
      </c>
      <c r="D28" s="155">
        <v>0</v>
      </c>
      <c r="E28" s="138" t="s">
        <v>59</v>
      </c>
      <c r="F28" s="137">
        <v>0</v>
      </c>
      <c r="G28" s="316">
        <v>0</v>
      </c>
      <c r="H28" s="136">
        <v>0</v>
      </c>
      <c r="I28" s="137">
        <v>0</v>
      </c>
      <c r="J28" s="138" t="s">
        <v>59</v>
      </c>
      <c r="K28" s="137">
        <v>0</v>
      </c>
      <c r="L28" s="139">
        <v>0</v>
      </c>
    </row>
    <row r="29" spans="1:12">
      <c r="A29" s="345"/>
      <c r="B29" s="313" t="s">
        <v>160</v>
      </c>
      <c r="C29" s="214">
        <v>0</v>
      </c>
      <c r="D29" s="155">
        <v>0</v>
      </c>
      <c r="E29" s="138" t="s">
        <v>59</v>
      </c>
      <c r="F29" s="137">
        <v>0</v>
      </c>
      <c r="G29" s="316">
        <v>0</v>
      </c>
      <c r="H29" s="136">
        <v>0</v>
      </c>
      <c r="I29" s="137">
        <v>0</v>
      </c>
      <c r="J29" s="138" t="s">
        <v>59</v>
      </c>
      <c r="K29" s="137">
        <v>0</v>
      </c>
      <c r="L29" s="139">
        <v>0</v>
      </c>
    </row>
    <row r="30" spans="1:12">
      <c r="A30" s="345"/>
      <c r="B30" s="314" t="s">
        <v>161</v>
      </c>
      <c r="C30" s="216">
        <v>0</v>
      </c>
      <c r="D30" s="155">
        <v>0</v>
      </c>
      <c r="E30" s="147">
        <v>0</v>
      </c>
      <c r="F30" s="145">
        <v>0</v>
      </c>
      <c r="G30" s="316">
        <v>0</v>
      </c>
      <c r="H30" s="144">
        <v>0</v>
      </c>
      <c r="I30" s="145">
        <v>0</v>
      </c>
      <c r="J30" s="147">
        <v>0</v>
      </c>
      <c r="K30" s="137">
        <v>0</v>
      </c>
      <c r="L30" s="148">
        <v>0</v>
      </c>
    </row>
    <row r="31" spans="1:12">
      <c r="A31" s="345"/>
      <c r="B31" s="322" t="s">
        <v>177</v>
      </c>
      <c r="C31" s="216">
        <v>3</v>
      </c>
      <c r="D31" s="155">
        <v>2</v>
      </c>
      <c r="E31" s="147">
        <v>0</v>
      </c>
      <c r="F31" s="145">
        <v>0</v>
      </c>
      <c r="G31" s="316">
        <v>0</v>
      </c>
      <c r="H31" s="144">
        <v>0</v>
      </c>
      <c r="I31" s="145">
        <v>0</v>
      </c>
      <c r="J31" s="147">
        <v>0</v>
      </c>
      <c r="K31" s="137">
        <v>0</v>
      </c>
      <c r="L31" s="148">
        <v>0</v>
      </c>
    </row>
    <row r="32" spans="1:12" ht="17.5" thickBot="1">
      <c r="A32" s="389"/>
      <c r="B32" s="323" t="s">
        <v>181</v>
      </c>
      <c r="C32" s="307">
        <v>0</v>
      </c>
      <c r="D32" s="304">
        <v>0</v>
      </c>
      <c r="E32" s="305">
        <v>0</v>
      </c>
      <c r="F32" s="306">
        <v>1</v>
      </c>
      <c r="G32" s="317">
        <v>1</v>
      </c>
      <c r="H32" s="318">
        <v>0</v>
      </c>
      <c r="I32" s="319">
        <v>0</v>
      </c>
      <c r="J32" s="320">
        <v>0</v>
      </c>
      <c r="K32" s="235">
        <v>0</v>
      </c>
      <c r="L32" s="321">
        <v>0</v>
      </c>
    </row>
    <row r="33" spans="1:12" ht="17.149999999999999" customHeight="1">
      <c r="A33" s="374" t="s">
        <v>80</v>
      </c>
      <c r="B33" s="284" t="s">
        <v>132</v>
      </c>
      <c r="C33" s="132">
        <v>2</v>
      </c>
      <c r="D33" s="159">
        <v>2</v>
      </c>
      <c r="E33" s="134">
        <v>3</v>
      </c>
      <c r="F33" s="133">
        <v>1</v>
      </c>
      <c r="G33" s="162">
        <v>1</v>
      </c>
      <c r="H33" s="213">
        <v>0</v>
      </c>
      <c r="I33" s="133">
        <v>0</v>
      </c>
      <c r="J33" s="134">
        <v>3</v>
      </c>
      <c r="K33" s="133">
        <v>0</v>
      </c>
      <c r="L33" s="135">
        <v>0</v>
      </c>
    </row>
    <row r="34" spans="1:12">
      <c r="A34" s="375"/>
      <c r="B34" s="43" t="s">
        <v>108</v>
      </c>
      <c r="C34" s="136">
        <v>0</v>
      </c>
      <c r="D34" s="155">
        <v>0</v>
      </c>
      <c r="E34" s="138">
        <v>10</v>
      </c>
      <c r="F34" s="137">
        <v>0</v>
      </c>
      <c r="G34" s="165">
        <v>0</v>
      </c>
      <c r="H34" s="214">
        <v>0</v>
      </c>
      <c r="I34" s="137">
        <v>0</v>
      </c>
      <c r="J34" s="138">
        <v>10</v>
      </c>
      <c r="K34" s="137">
        <v>1</v>
      </c>
      <c r="L34" s="139">
        <v>1</v>
      </c>
    </row>
    <row r="35" spans="1:12">
      <c r="A35" s="375"/>
      <c r="B35" s="43" t="s">
        <v>133</v>
      </c>
      <c r="C35" s="136">
        <v>1</v>
      </c>
      <c r="D35" s="155">
        <v>1</v>
      </c>
      <c r="E35" s="138">
        <v>1</v>
      </c>
      <c r="F35" s="137">
        <v>2</v>
      </c>
      <c r="G35" s="165">
        <v>0</v>
      </c>
      <c r="H35" s="214">
        <v>2</v>
      </c>
      <c r="I35" s="137">
        <v>1</v>
      </c>
      <c r="J35" s="138">
        <v>1</v>
      </c>
      <c r="K35" s="137">
        <v>0</v>
      </c>
      <c r="L35" s="139">
        <v>0</v>
      </c>
    </row>
    <row r="36" spans="1:12">
      <c r="A36" s="375"/>
      <c r="B36" s="43" t="s">
        <v>134</v>
      </c>
      <c r="C36" s="136">
        <v>1</v>
      </c>
      <c r="D36" s="155">
        <v>1</v>
      </c>
      <c r="E36" s="138">
        <v>2</v>
      </c>
      <c r="F36" s="137">
        <v>2</v>
      </c>
      <c r="G36" s="165">
        <v>2</v>
      </c>
      <c r="H36" s="214">
        <v>1</v>
      </c>
      <c r="I36" s="137">
        <v>1</v>
      </c>
      <c r="J36" s="138">
        <v>2</v>
      </c>
      <c r="K36" s="137">
        <v>0</v>
      </c>
      <c r="L36" s="139">
        <v>0</v>
      </c>
    </row>
    <row r="37" spans="1:12">
      <c r="A37" s="375"/>
      <c r="B37" s="43" t="s">
        <v>155</v>
      </c>
      <c r="C37" s="136">
        <v>11</v>
      </c>
      <c r="D37" s="155">
        <v>8</v>
      </c>
      <c r="E37" s="138">
        <v>5</v>
      </c>
      <c r="F37" s="137">
        <v>0</v>
      </c>
      <c r="G37" s="165">
        <v>0</v>
      </c>
      <c r="H37" s="214">
        <v>1</v>
      </c>
      <c r="I37" s="137">
        <v>1</v>
      </c>
      <c r="J37" s="138">
        <v>5</v>
      </c>
      <c r="K37" s="137">
        <v>0</v>
      </c>
      <c r="L37" s="139">
        <v>0</v>
      </c>
    </row>
    <row r="38" spans="1:12">
      <c r="A38" s="375"/>
      <c r="B38" s="43" t="s">
        <v>135</v>
      </c>
      <c r="C38" s="136">
        <v>0</v>
      </c>
      <c r="D38" s="155">
        <v>0</v>
      </c>
      <c r="E38" s="138">
        <v>10</v>
      </c>
      <c r="F38" s="137">
        <v>4</v>
      </c>
      <c r="G38" s="165">
        <v>4</v>
      </c>
      <c r="H38" s="214">
        <v>1</v>
      </c>
      <c r="I38" s="137">
        <v>1</v>
      </c>
      <c r="J38" s="138">
        <v>5</v>
      </c>
      <c r="K38" s="137">
        <v>0</v>
      </c>
      <c r="L38" s="139">
        <v>0</v>
      </c>
    </row>
    <row r="39" spans="1:12">
      <c r="A39" s="375"/>
      <c r="B39" s="43" t="s">
        <v>136</v>
      </c>
      <c r="C39" s="136">
        <v>0</v>
      </c>
      <c r="D39" s="155">
        <v>0</v>
      </c>
      <c r="E39" s="138">
        <v>5</v>
      </c>
      <c r="F39" s="137">
        <v>1</v>
      </c>
      <c r="G39" s="165">
        <v>1</v>
      </c>
      <c r="H39" s="214">
        <v>0</v>
      </c>
      <c r="I39" s="137">
        <v>0</v>
      </c>
      <c r="J39" s="138">
        <v>5</v>
      </c>
      <c r="K39" s="137">
        <v>0</v>
      </c>
      <c r="L39" s="139">
        <v>0</v>
      </c>
    </row>
    <row r="40" spans="1:12">
      <c r="A40" s="375"/>
      <c r="B40" s="43" t="s">
        <v>137</v>
      </c>
      <c r="C40" s="136">
        <v>0</v>
      </c>
      <c r="D40" s="155">
        <v>0</v>
      </c>
      <c r="E40" s="138">
        <v>5</v>
      </c>
      <c r="F40" s="137">
        <v>0</v>
      </c>
      <c r="G40" s="165">
        <v>0</v>
      </c>
      <c r="H40" s="214">
        <v>1</v>
      </c>
      <c r="I40" s="137">
        <v>1</v>
      </c>
      <c r="J40" s="138">
        <v>5</v>
      </c>
      <c r="K40" s="137">
        <v>1</v>
      </c>
      <c r="L40" s="139">
        <v>1</v>
      </c>
    </row>
    <row r="41" spans="1:12">
      <c r="A41" s="375"/>
      <c r="B41" s="43" t="s">
        <v>138</v>
      </c>
      <c r="C41" s="136">
        <v>0</v>
      </c>
      <c r="D41" s="155">
        <v>0</v>
      </c>
      <c r="E41" s="138">
        <v>0</v>
      </c>
      <c r="F41" s="137">
        <v>0</v>
      </c>
      <c r="G41" s="165">
        <v>0</v>
      </c>
      <c r="H41" s="214">
        <v>0</v>
      </c>
      <c r="I41" s="137">
        <v>0</v>
      </c>
      <c r="J41" s="138">
        <v>0</v>
      </c>
      <c r="K41" s="137">
        <v>0</v>
      </c>
      <c r="L41" s="139">
        <v>0</v>
      </c>
    </row>
    <row r="42" spans="1:12">
      <c r="A42" s="375"/>
      <c r="B42" s="285" t="s">
        <v>109</v>
      </c>
      <c r="C42" s="136">
        <v>0</v>
      </c>
      <c r="D42" s="155">
        <v>0</v>
      </c>
      <c r="E42" s="138">
        <v>0</v>
      </c>
      <c r="F42" s="137">
        <v>0</v>
      </c>
      <c r="G42" s="165">
        <v>0</v>
      </c>
      <c r="H42" s="214">
        <v>0</v>
      </c>
      <c r="I42" s="137">
        <v>0</v>
      </c>
      <c r="J42" s="138">
        <v>0</v>
      </c>
      <c r="K42" s="137">
        <v>0</v>
      </c>
      <c r="L42" s="139">
        <v>0</v>
      </c>
    </row>
    <row r="43" spans="1:12">
      <c r="A43" s="375"/>
      <c r="B43" s="285" t="s">
        <v>107</v>
      </c>
      <c r="C43" s="136">
        <v>0</v>
      </c>
      <c r="D43" s="155">
        <v>0</v>
      </c>
      <c r="E43" s="138">
        <v>0</v>
      </c>
      <c r="F43" s="137">
        <v>0</v>
      </c>
      <c r="G43" s="165">
        <v>0</v>
      </c>
      <c r="H43" s="214">
        <v>0</v>
      </c>
      <c r="I43" s="137">
        <v>0</v>
      </c>
      <c r="J43" s="138">
        <v>0</v>
      </c>
      <c r="K43" s="137">
        <v>0</v>
      </c>
      <c r="L43" s="139">
        <v>0</v>
      </c>
    </row>
    <row r="44" spans="1:12" ht="17.5" thickBot="1">
      <c r="A44" s="376"/>
      <c r="B44" s="286" t="s">
        <v>139</v>
      </c>
      <c r="C44" s="140">
        <v>0</v>
      </c>
      <c r="D44" s="166">
        <v>0</v>
      </c>
      <c r="E44" s="142">
        <v>0</v>
      </c>
      <c r="F44" s="141">
        <v>0</v>
      </c>
      <c r="G44" s="169">
        <v>0</v>
      </c>
      <c r="H44" s="215">
        <v>0</v>
      </c>
      <c r="I44" s="141">
        <v>0</v>
      </c>
      <c r="J44" s="142">
        <v>0</v>
      </c>
      <c r="K44" s="141">
        <v>0</v>
      </c>
      <c r="L44" s="143">
        <v>0</v>
      </c>
    </row>
    <row r="45" spans="1:12" ht="17.149999999999999" customHeight="1">
      <c r="A45" s="378" t="s">
        <v>82</v>
      </c>
      <c r="B45" s="287" t="s">
        <v>140</v>
      </c>
      <c r="C45" s="290">
        <v>1</v>
      </c>
      <c r="D45" s="127">
        <v>1</v>
      </c>
      <c r="E45" s="138" t="s">
        <v>59</v>
      </c>
      <c r="F45" s="224">
        <v>1</v>
      </c>
      <c r="G45" s="226">
        <v>1</v>
      </c>
      <c r="H45" s="227">
        <v>5</v>
      </c>
      <c r="I45" s="224">
        <v>2</v>
      </c>
      <c r="J45" s="225" t="s">
        <v>59</v>
      </c>
      <c r="K45" s="224">
        <v>1</v>
      </c>
      <c r="L45" s="228">
        <v>0</v>
      </c>
    </row>
    <row r="46" spans="1:12">
      <c r="A46" s="375"/>
      <c r="B46" s="43" t="s">
        <v>141</v>
      </c>
      <c r="C46" s="136">
        <v>0</v>
      </c>
      <c r="D46" s="155">
        <v>0</v>
      </c>
      <c r="E46" s="138">
        <v>5</v>
      </c>
      <c r="F46" s="137">
        <v>1</v>
      </c>
      <c r="G46" s="165">
        <v>1</v>
      </c>
      <c r="H46" s="214">
        <v>0</v>
      </c>
      <c r="I46" s="137">
        <v>0</v>
      </c>
      <c r="J46" s="138">
        <v>5</v>
      </c>
      <c r="K46" s="137">
        <v>1</v>
      </c>
      <c r="L46" s="139">
        <v>1</v>
      </c>
    </row>
    <row r="47" spans="1:12">
      <c r="A47" s="375"/>
      <c r="B47" s="43" t="s">
        <v>142</v>
      </c>
      <c r="C47" s="136">
        <v>0</v>
      </c>
      <c r="D47" s="155">
        <v>0</v>
      </c>
      <c r="E47" s="138">
        <v>5</v>
      </c>
      <c r="F47" s="137">
        <v>2</v>
      </c>
      <c r="G47" s="165">
        <v>1</v>
      </c>
      <c r="H47" s="214">
        <v>0</v>
      </c>
      <c r="I47" s="137">
        <v>0</v>
      </c>
      <c r="J47" s="138">
        <v>5</v>
      </c>
      <c r="K47" s="137">
        <v>3</v>
      </c>
      <c r="L47" s="139">
        <v>3</v>
      </c>
    </row>
    <row r="48" spans="1:12">
      <c r="A48" s="375"/>
      <c r="B48" s="43" t="s">
        <v>143</v>
      </c>
      <c r="C48" s="136">
        <v>5</v>
      </c>
      <c r="D48" s="155">
        <v>4</v>
      </c>
      <c r="E48" s="138" t="s">
        <v>59</v>
      </c>
      <c r="F48" s="137">
        <v>1</v>
      </c>
      <c r="G48" s="165">
        <v>1</v>
      </c>
      <c r="H48" s="214">
        <v>0</v>
      </c>
      <c r="I48" s="137">
        <v>0</v>
      </c>
      <c r="J48" s="138">
        <v>0</v>
      </c>
      <c r="K48" s="137">
        <v>0</v>
      </c>
      <c r="L48" s="139">
        <v>0</v>
      </c>
    </row>
    <row r="49" spans="1:12">
      <c r="A49" s="375"/>
      <c r="B49" s="43" t="s">
        <v>144</v>
      </c>
      <c r="C49" s="136">
        <v>0</v>
      </c>
      <c r="D49" s="155">
        <v>0</v>
      </c>
      <c r="E49" s="138" t="s">
        <v>59</v>
      </c>
      <c r="F49" s="137">
        <v>1</v>
      </c>
      <c r="G49" s="165">
        <v>1</v>
      </c>
      <c r="H49" s="214">
        <v>0</v>
      </c>
      <c r="I49" s="137">
        <v>0</v>
      </c>
      <c r="J49" s="138" t="s">
        <v>59</v>
      </c>
      <c r="K49" s="137">
        <v>0</v>
      </c>
      <c r="L49" s="139">
        <v>0</v>
      </c>
    </row>
    <row r="50" spans="1:12">
      <c r="A50" s="375"/>
      <c r="B50" s="43" t="s">
        <v>110</v>
      </c>
      <c r="C50" s="136">
        <v>0</v>
      </c>
      <c r="D50" s="155">
        <v>0</v>
      </c>
      <c r="E50" s="138">
        <v>2</v>
      </c>
      <c r="F50" s="137">
        <v>3</v>
      </c>
      <c r="G50" s="165">
        <v>2</v>
      </c>
      <c r="H50" s="214">
        <v>0</v>
      </c>
      <c r="I50" s="137">
        <v>0</v>
      </c>
      <c r="J50" s="138">
        <v>2</v>
      </c>
      <c r="K50" s="137">
        <v>3</v>
      </c>
      <c r="L50" s="139">
        <v>2</v>
      </c>
    </row>
    <row r="51" spans="1:12">
      <c r="A51" s="375"/>
      <c r="B51" s="43" t="s">
        <v>145</v>
      </c>
      <c r="C51" s="136">
        <v>0</v>
      </c>
      <c r="D51" s="155">
        <v>0</v>
      </c>
      <c r="E51" s="138">
        <v>5</v>
      </c>
      <c r="F51" s="137">
        <v>4</v>
      </c>
      <c r="G51" s="165">
        <v>3</v>
      </c>
      <c r="H51" s="214">
        <v>1</v>
      </c>
      <c r="I51" s="137">
        <v>1</v>
      </c>
      <c r="J51" s="138">
        <v>0</v>
      </c>
      <c r="K51" s="137">
        <v>0</v>
      </c>
      <c r="L51" s="139">
        <v>0</v>
      </c>
    </row>
    <row r="52" spans="1:12">
      <c r="A52" s="375"/>
      <c r="B52" s="43" t="s">
        <v>146</v>
      </c>
      <c r="C52" s="136">
        <v>0</v>
      </c>
      <c r="D52" s="155">
        <v>0</v>
      </c>
      <c r="E52" s="138">
        <v>5</v>
      </c>
      <c r="F52" s="137">
        <v>1</v>
      </c>
      <c r="G52" s="165">
        <v>1</v>
      </c>
      <c r="H52" s="214">
        <v>0</v>
      </c>
      <c r="I52" s="137">
        <v>0</v>
      </c>
      <c r="J52" s="138">
        <v>5</v>
      </c>
      <c r="K52" s="137">
        <v>2</v>
      </c>
      <c r="L52" s="139">
        <v>0</v>
      </c>
    </row>
    <row r="53" spans="1:12">
      <c r="A53" s="375"/>
      <c r="B53" s="285" t="s">
        <v>104</v>
      </c>
      <c r="C53" s="136">
        <v>0</v>
      </c>
      <c r="D53" s="155">
        <v>0</v>
      </c>
      <c r="E53" s="138" t="s">
        <v>59</v>
      </c>
      <c r="F53" s="137">
        <v>0</v>
      </c>
      <c r="G53" s="165">
        <v>0</v>
      </c>
      <c r="H53" s="214">
        <v>0</v>
      </c>
      <c r="I53" s="137">
        <v>0</v>
      </c>
      <c r="J53" s="138">
        <v>0</v>
      </c>
      <c r="K53" s="137">
        <v>0</v>
      </c>
      <c r="L53" s="139">
        <v>0</v>
      </c>
    </row>
    <row r="54" spans="1:12">
      <c r="A54" s="375"/>
      <c r="B54" s="43" t="s">
        <v>147</v>
      </c>
      <c r="C54" s="136">
        <v>0</v>
      </c>
      <c r="D54" s="155">
        <v>0</v>
      </c>
      <c r="E54" s="293">
        <v>0</v>
      </c>
      <c r="F54" s="293">
        <v>0</v>
      </c>
      <c r="G54" s="294">
        <v>0</v>
      </c>
      <c r="H54" s="295">
        <v>0</v>
      </c>
      <c r="I54" s="293">
        <v>0</v>
      </c>
      <c r="J54" s="293">
        <v>0</v>
      </c>
      <c r="K54" s="137">
        <v>0</v>
      </c>
      <c r="L54" s="139">
        <v>0</v>
      </c>
    </row>
    <row r="55" spans="1:12" ht="17.5" thickBot="1">
      <c r="A55" s="379"/>
      <c r="B55" s="310" t="s">
        <v>111</v>
      </c>
      <c r="C55" s="291">
        <v>0</v>
      </c>
      <c r="D55" s="181">
        <v>0</v>
      </c>
      <c r="E55" s="296">
        <v>0</v>
      </c>
      <c r="F55" s="296">
        <v>0</v>
      </c>
      <c r="G55" s="297">
        <v>0</v>
      </c>
      <c r="H55" s="298">
        <v>0</v>
      </c>
      <c r="I55" s="296">
        <v>0</v>
      </c>
      <c r="J55" s="296">
        <v>0</v>
      </c>
      <c r="K55" s="229">
        <v>0</v>
      </c>
      <c r="L55" s="233">
        <v>0</v>
      </c>
    </row>
    <row r="56" spans="1:12" ht="17.149999999999999" customHeight="1">
      <c r="A56" s="374" t="s">
        <v>83</v>
      </c>
      <c r="B56" s="281" t="s">
        <v>148</v>
      </c>
      <c r="C56" s="132">
        <v>3</v>
      </c>
      <c r="D56" s="159">
        <v>2</v>
      </c>
      <c r="E56" s="299">
        <v>0</v>
      </c>
      <c r="F56" s="299">
        <v>0</v>
      </c>
      <c r="G56" s="300">
        <v>0</v>
      </c>
      <c r="H56" s="301">
        <v>1</v>
      </c>
      <c r="I56" s="299">
        <v>1</v>
      </c>
      <c r="J56" s="299">
        <v>0</v>
      </c>
      <c r="K56" s="133">
        <v>0</v>
      </c>
      <c r="L56" s="135">
        <v>0</v>
      </c>
    </row>
    <row r="57" spans="1:12">
      <c r="A57" s="375"/>
      <c r="B57" s="43" t="s">
        <v>149</v>
      </c>
      <c r="C57" s="136">
        <v>2</v>
      </c>
      <c r="D57" s="155">
        <v>2</v>
      </c>
      <c r="E57" s="138">
        <v>5</v>
      </c>
      <c r="F57" s="137">
        <v>2</v>
      </c>
      <c r="G57" s="165">
        <v>2</v>
      </c>
      <c r="H57" s="214">
        <v>0</v>
      </c>
      <c r="I57" s="137">
        <v>0</v>
      </c>
      <c r="J57" s="138">
        <v>2</v>
      </c>
      <c r="K57" s="137">
        <v>0</v>
      </c>
      <c r="L57" s="139">
        <v>0</v>
      </c>
    </row>
    <row r="58" spans="1:12" s="309" customFormat="1">
      <c r="A58" s="375"/>
      <c r="B58" s="308" t="s">
        <v>150</v>
      </c>
      <c r="C58" s="136">
        <v>0</v>
      </c>
      <c r="D58" s="155">
        <v>0</v>
      </c>
      <c r="E58" s="138">
        <v>0</v>
      </c>
      <c r="F58" s="137">
        <v>0</v>
      </c>
      <c r="G58" s="165">
        <v>0</v>
      </c>
      <c r="H58" s="214">
        <v>1</v>
      </c>
      <c r="I58" s="137">
        <v>1</v>
      </c>
      <c r="J58" s="138">
        <v>0</v>
      </c>
      <c r="K58" s="137">
        <v>0</v>
      </c>
      <c r="L58" s="139">
        <v>0</v>
      </c>
    </row>
    <row r="59" spans="1:12">
      <c r="A59" s="375"/>
      <c r="B59" s="43" t="s">
        <v>175</v>
      </c>
      <c r="C59" s="136">
        <v>0</v>
      </c>
      <c r="D59" s="155">
        <v>0</v>
      </c>
      <c r="E59" s="138">
        <v>10</v>
      </c>
      <c r="F59" s="137">
        <v>3</v>
      </c>
      <c r="G59" s="165">
        <v>3</v>
      </c>
      <c r="H59" s="214">
        <v>1</v>
      </c>
      <c r="I59" s="137">
        <v>1</v>
      </c>
      <c r="J59" s="138">
        <v>5</v>
      </c>
      <c r="K59" s="137">
        <v>1</v>
      </c>
      <c r="L59" s="139">
        <v>1</v>
      </c>
    </row>
    <row r="60" spans="1:12">
      <c r="A60" s="375"/>
      <c r="B60" s="43" t="s">
        <v>152</v>
      </c>
      <c r="C60" s="136">
        <v>4</v>
      </c>
      <c r="D60" s="155">
        <v>3</v>
      </c>
      <c r="E60" s="138" t="s">
        <v>59</v>
      </c>
      <c r="F60" s="137">
        <v>3</v>
      </c>
      <c r="G60" s="165">
        <v>2</v>
      </c>
      <c r="H60" s="214">
        <v>0</v>
      </c>
      <c r="I60" s="137">
        <v>0</v>
      </c>
      <c r="J60" s="138" t="s">
        <v>59</v>
      </c>
      <c r="K60" s="137">
        <v>2</v>
      </c>
      <c r="L60" s="139">
        <v>2</v>
      </c>
    </row>
    <row r="61" spans="1:12" ht="17.5" thickBot="1">
      <c r="A61" s="379"/>
      <c r="B61" s="40" t="s">
        <v>112</v>
      </c>
      <c r="C61" s="140">
        <v>0</v>
      </c>
      <c r="D61" s="166">
        <v>0</v>
      </c>
      <c r="E61" s="141">
        <v>0</v>
      </c>
      <c r="F61" s="141">
        <v>0</v>
      </c>
      <c r="G61" s="169">
        <v>0</v>
      </c>
      <c r="H61" s="215">
        <v>0</v>
      </c>
      <c r="I61" s="141">
        <v>0</v>
      </c>
      <c r="J61" s="142">
        <v>0</v>
      </c>
      <c r="K61" s="141">
        <v>0</v>
      </c>
      <c r="L61" s="143">
        <v>0</v>
      </c>
    </row>
    <row r="62" spans="1:12" ht="68.5" thickBot="1">
      <c r="A62" s="234" t="s">
        <v>86</v>
      </c>
      <c r="B62" s="289" t="s">
        <v>153</v>
      </c>
      <c r="C62" s="292">
        <v>0</v>
      </c>
      <c r="D62" s="236">
        <v>0</v>
      </c>
      <c r="E62" s="235">
        <v>0</v>
      </c>
      <c r="F62" s="235">
        <v>0</v>
      </c>
      <c r="G62" s="237">
        <v>0</v>
      </c>
      <c r="H62" s="238">
        <v>0</v>
      </c>
      <c r="I62" s="235">
        <v>0</v>
      </c>
      <c r="J62" s="235">
        <v>0</v>
      </c>
      <c r="K62" s="235">
        <v>0</v>
      </c>
      <c r="L62" s="239">
        <v>0</v>
      </c>
    </row>
    <row r="63" spans="1:12" s="249" customFormat="1" ht="17.5" thickBot="1">
      <c r="B63" s="264" t="s">
        <v>167</v>
      </c>
      <c r="C63" s="244">
        <f>SUM(C7:C62)</f>
        <v>59</v>
      </c>
      <c r="D63" s="244">
        <f>SUM(D7:D62)</f>
        <v>45</v>
      </c>
      <c r="E63" s="244"/>
      <c r="F63" s="244">
        <f>SUM(F7:F62)</f>
        <v>59</v>
      </c>
      <c r="G63" s="244">
        <f>SUM(G7:G62)</f>
        <v>45</v>
      </c>
      <c r="H63" s="244">
        <f>SUM(H7:H62)</f>
        <v>23</v>
      </c>
      <c r="I63" s="244">
        <f>SUM(I7:I62)</f>
        <v>16</v>
      </c>
      <c r="J63" s="244"/>
      <c r="K63" s="244">
        <f>SUM(K7:K62)</f>
        <v>23</v>
      </c>
      <c r="L63" s="244">
        <f>SUM(L7:L62)</f>
        <v>16</v>
      </c>
    </row>
  </sheetData>
  <mergeCells count="13">
    <mergeCell ref="A56:A61"/>
    <mergeCell ref="A1:L1"/>
    <mergeCell ref="A2:A6"/>
    <mergeCell ref="B2:B6"/>
    <mergeCell ref="C2:F2"/>
    <mergeCell ref="H2:L2"/>
    <mergeCell ref="E3:E6"/>
    <mergeCell ref="J3:J6"/>
    <mergeCell ref="A22:A32"/>
    <mergeCell ref="A7:A14"/>
    <mergeCell ref="A16:A21"/>
    <mergeCell ref="A33:A44"/>
    <mergeCell ref="A45:A55"/>
  </mergeCells>
  <phoneticPr fontId="1" type="noConversion"/>
  <pageMargins left="0.7" right="0.7" top="0.75" bottom="0.75" header="0.3" footer="0.3"/>
  <pageSetup paperSize="9"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107年</vt:lpstr>
      <vt:lpstr>108年</vt:lpstr>
      <vt:lpstr>109年</vt:lpstr>
      <vt:lpstr>110年</vt:lpstr>
      <vt:lpstr>111年 </vt:lpstr>
      <vt:lpstr>112-1</vt:lpstr>
      <vt:lpstr>112-2</vt:lpstr>
      <vt:lpstr>113-1</vt:lpstr>
      <vt:lpstr>113-2</vt:lpstr>
      <vt:lpstr>114-1</vt:lpstr>
      <vt:lpstr>114-2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王莉莉</cp:lastModifiedBy>
  <cp:lastPrinted>2026-02-23T07:01:02Z</cp:lastPrinted>
  <dcterms:created xsi:type="dcterms:W3CDTF">2023-03-07T03:41:32Z</dcterms:created>
  <dcterms:modified xsi:type="dcterms:W3CDTF">2026-03-10T01:41:44Z</dcterms:modified>
</cp:coreProperties>
</file>